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ОФИЛЬ\Desktop\Пиньковская\"/>
    </mc:Choice>
  </mc:AlternateContent>
  <xr:revisionPtr revIDLastSave="0" documentId="13_ncr:1_{096BEB29-65B0-4770-9209-D5159795B35D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81029"/>
</workbook>
</file>

<file path=xl/calcChain.xml><?xml version="1.0" encoding="utf-8"?>
<calcChain xmlns="http://schemas.openxmlformats.org/spreadsheetml/2006/main">
  <c r="Z9" i="3" l="1"/>
  <c r="AA9" i="3"/>
  <c r="AB9" i="3"/>
  <c r="AC9" i="3"/>
  <c r="AD9" i="3"/>
  <c r="AG9" i="3"/>
  <c r="X9" i="3" l="1"/>
  <c r="AG9" i="4"/>
  <c r="Y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V9" i="3"/>
  <c r="W9" i="3"/>
  <c r="AH9" i="4" l="1"/>
  <c r="D9" i="3"/>
  <c r="F9" i="3"/>
  <c r="H9" i="3"/>
  <c r="J9" i="3"/>
  <c r="L9" i="3"/>
  <c r="N9" i="3"/>
  <c r="P9" i="3"/>
  <c r="R9" i="3"/>
  <c r="T9" i="3"/>
  <c r="C9" i="3"/>
  <c r="E9" i="3"/>
  <c r="G9" i="3"/>
  <c r="I9" i="3"/>
  <c r="K9" i="3"/>
  <c r="M9" i="3"/>
  <c r="O9" i="3"/>
  <c r="Q9" i="3"/>
  <c r="S9" i="3"/>
  <c r="U9" i="3"/>
  <c r="B9" i="3"/>
  <c r="AI9" i="3" l="1"/>
</calcChain>
</file>

<file path=xl/sharedStrings.xml><?xml version="1.0" encoding="utf-8"?>
<sst xmlns="http://schemas.openxmlformats.org/spreadsheetml/2006/main" count="96" uniqueCount="70">
  <si>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</si>
  <si>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</si>
  <si>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</si>
  <si>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</si>
  <si>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</si>
  <si>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</si>
  <si>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</si>
  <si>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</si>
  <si>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</si>
  <si>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</si>
  <si>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</si>
  <si>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</si>
  <si>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</si>
  <si>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</si>
  <si>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</si>
  <si>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</si>
  <si>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Городской округ "город Белгород"</t>
  </si>
  <si>
    <t>Алексеевский городской округ</t>
  </si>
  <si>
    <t>Белгородский район</t>
  </si>
  <si>
    <t>Борисовский район</t>
  </si>
  <si>
    <t>Валуйский городской округ</t>
  </si>
  <si>
    <t>Вейделевский район</t>
  </si>
  <si>
    <t>Волоконовский район</t>
  </si>
  <si>
    <t>Грайворонский городской округ</t>
  </si>
  <si>
    <t>Губкинский городской округ</t>
  </si>
  <si>
    <t>Ивнянский район</t>
  </si>
  <si>
    <t>Корочанский район</t>
  </si>
  <si>
    <t>Красненский район</t>
  </si>
  <si>
    <t>Красногвардейский район</t>
  </si>
  <si>
    <t>Краснояружский район</t>
  </si>
  <si>
    <t>Новооскольский городской округ</t>
  </si>
  <si>
    <t>Прохоровский район</t>
  </si>
  <si>
    <t>Ракитянский район</t>
  </si>
  <si>
    <t>Ровеньский район</t>
  </si>
  <si>
    <t>Старооскольский городской округ</t>
  </si>
  <si>
    <t>Чернянский район</t>
  </si>
  <si>
    <t>Шебекинский городской округ</t>
  </si>
  <si>
    <t>Яковлевский городской округ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</si>
  <si>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</si>
  <si>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</si>
  <si>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</si>
  <si>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</si>
  <si>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</si>
  <si>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</si>
  <si>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</si>
  <si>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</si>
  <si>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</si>
  <si>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строительство и реконструкция дорог</t>
  </si>
  <si>
    <t>Всего</t>
  </si>
  <si>
    <t>кол-во вопросов</t>
  </si>
  <si>
    <t>доля вопросов данной тематики в общем        кол-ве вопросов</t>
  </si>
  <si>
    <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1164</t>
    </r>
    <r>
      <rPr>
        <sz val="9"/>
        <color rgb="FF000000"/>
        <rFont val="Tahoma"/>
        <family val="2"/>
        <charset val="204"/>
      </rPr>
      <t>, Управляющие организации, товарищества собственников жилья и иные формы управления собственностью</t>
    </r>
  </si>
  <si>
    <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1154</t>
    </r>
    <r>
      <rPr>
        <sz val="9"/>
        <color rgb="FF000000"/>
        <rFont val="Tahoma"/>
        <family val="2"/>
        <charset val="204"/>
      </rPr>
      <t>, Перебои в водоснабжении</t>
    </r>
  </si>
  <si>
    <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1175</t>
    </r>
    <r>
      <rPr>
        <sz val="9"/>
        <color rgb="FF000000"/>
        <rFont val="Tahoma"/>
        <family val="2"/>
        <charset val="204"/>
      </rPr>
      <t>, Оплата коммунальных услуг и электроэнергии, в том числе льготы</t>
    </r>
  </si>
  <si>
    <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1174</t>
    </r>
    <r>
      <rPr>
        <sz val="9"/>
        <color rgb="FF000000"/>
        <rFont val="Tahoma"/>
        <family val="2"/>
        <charset val="204"/>
      </rPr>
      <t>, Нормативы потребления коммунальных услуг</t>
    </r>
  </si>
  <si>
    <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1173</t>
    </r>
    <r>
      <rPr>
        <sz val="9"/>
        <color rgb="FF000000"/>
        <rFont val="Tahoma"/>
        <family val="2"/>
        <charset val="204"/>
      </rPr>
      <t>, Нормативы потребления коммунальных ресурсов</t>
    </r>
  </si>
  <si>
    <t>0005.0000.0000.0000, Жилищно-коммунальная сфера/0005.0005.0000.0000, Жилище/0005.0005.0056.0000, Коммунальное хозяйство/0005.0005.0056.1149, Оплата жилищно-коммунальных услуг (ЖКХ), взносов в Фонд капитального ремонта</t>
  </si>
  <si>
    <t>0005.0000.0000.0000, Жилищно-коммунальная сфера/0005.0005.0000.0000, Жилище/0005.0005.0056.0000, Коммунальное хозяйство/0005.0005.0056.1170, Капитальный ремонт общего имущества</t>
  </si>
  <si>
    <t>0005.0000.0000.0000, Жилищно-коммунальная сфера/0005.0005.0000.0000, Жилище/0005.0005.0056.0000, Коммунальное хозяйство/0005.0005.0056.1171, Включение многоквартирного дома в региональную программу капитального ремонта многоквартирных домов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</si>
  <si>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</si>
  <si>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</si>
  <si>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</si>
  <si>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Результаты рассмотрения обращений  за отчетный месяц 2022 года</t>
  </si>
  <si>
    <t>Количество вопросов, поступивших в Фонд содействия реформированию ЖКХ Белгородской области за январь 2022 года,  с распределением по тематическим разделам</t>
  </si>
  <si>
    <t>0005.0000.0000.0000, Жилищно-коммунальная сфера/0005.0005.0000.0000, Жилище/0005.0005.0056.0000, Коммунальное хозяйство/0005.0005.0056.1168, 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</si>
  <si>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>0005.0000.0000.0000, Жилищно-коммунальная сфера/0005.0005.0000.0000, Жилище/0005.0005.0056.0000, Коммунальное хозяйство/0005.0005.0056.1164, Управляющие организации, товарищества собственников жилья и иные формы управления собственностью (1/0/0)</t>
  </si>
  <si>
    <t>0005.0000.0000.0000, Жилищно-коммунальная сфера/0005.0005.0000.0000, Жилище/0005.0005.0056.0000, Коммунальное хозяйство/0005.0005.0056.1147, Коммунально-бытовое хозяйство и предоставление услуг в условиях рынка</t>
  </si>
  <si>
    <t xml:space="preserve">Количество обращений, поступивших в Фонд содействия реформированию ЖКХ Белгородской области за декабрь 2022 год         </t>
  </si>
  <si>
    <t>Количество обращений, поступивших в Фонд содействия реформированию ЖКХ Белгородской области за декабрь 2022 года с распределением по  муниципальным районам (городским округам)</t>
  </si>
  <si>
    <t>Количество вопросов, поступивших в Фонд содействия реформированию ЖКХ Белгородской области за декабрь 2022 года, 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</si>
</sst>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sz val="9"/>
      <color rgb="FF000000"/>
      <name val="Tahoma"/>
      <family val="2"/>
      <charset val="204"/>
    </font>
    <font>
      <b/>
      <sz val="9"/>
      <color rgb="FF000000"/>
      <name val="Tahoma"/>
      <family val="2"/>
      <charset val="204"/>
    </font>
    <font>
      <b/>
      <sz val="14"/>
      <color rgb="FF00B050"/>
      <name val="Calibri"/>
      <family val="2"/>
      <charset val="204"/>
      <scheme val="minor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9"/>
      <name val="Tahoma"/>
      <family val="2"/>
      <charset val="204"/>
    </font>
    <font>
      <sz val="9"/>
      <name val="Tahoma"/>
      <family val="2"/>
      <charset val="204"/>
    </font>
    <font>
      <sz val="9"/>
      <color theme="1"/>
      <name val="Tahoma"/>
      <family val="2"/>
      <charset val="204"/>
    </font>
    <font>
      <u/>
      <sz val="9"/>
      <color theme="10"/>
      <name val="Tahoma"/>
      <family val="2"/>
      <charset val="204"/>
    </font>
    <font>
      <u/>
      <sz val="9"/>
      <color rgb="FFFF6600"/>
      <name val="Tahoma"/>
      <family val="2"/>
      <charset val="204"/>
    </font>
    <font>
      <sz val="14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7" fillId="0" borderId="1" xfId="0" applyFont="1" applyBorder="1" applyAlignment="1">
      <alignment textRotation="255"/>
    </xf>
    <xf numFmtId="0" fontId="7" fillId="0" borderId="1" xfId="0" applyFont="1" applyBorder="1" applyAlignment="1">
      <alignment textRotation="90"/>
    </xf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0" fontId="8" fillId="0" borderId="1" xfId="0" applyFont="1" applyBorder="1" applyAlignment="1">
      <alignment horizontal="left" vertical="center" textRotation="90" wrapText="1"/>
    </xf>
    <xf numFmtId="0" fontId="7" fillId="2" borderId="1" xfId="0" applyFont="1" applyFill="1" applyBorder="1"/>
    <xf numFmtId="0" fontId="3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wrapText="1"/>
    </xf>
    <xf numFmtId="0" fontId="11" fillId="0" borderId="10" xfId="0" applyFont="1" applyBorder="1"/>
    <xf numFmtId="0" fontId="12" fillId="0" borderId="10" xfId="0" applyFont="1" applyBorder="1"/>
    <xf numFmtId="0" fontId="3" fillId="0" borderId="10" xfId="0" applyFont="1" applyBorder="1"/>
    <xf numFmtId="0" fontId="3" fillId="0" borderId="10" xfId="0" applyFont="1" applyBorder="1" applyAlignment="1">
      <alignment wrapTex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14" fillId="0" borderId="0" xfId="2" applyFont="1" applyAlignment="1">
      <alignment horizontal="center" vertical="center" textRotation="90" wrapText="1"/>
    </xf>
    <xf numFmtId="0" fontId="15" fillId="0" borderId="0" xfId="2" applyFont="1" applyAlignment="1">
      <alignment horizontal="left" vertical="center" textRotation="90" wrapText="1"/>
    </xf>
    <xf numFmtId="0" fontId="16" fillId="0" borderId="0" xfId="2" applyFont="1" applyAlignment="1">
      <alignment horizontal="left" vertical="center" textRotation="90" wrapText="1"/>
    </xf>
    <xf numFmtId="0" fontId="17" fillId="0" borderId="0" xfId="2" applyFont="1" applyAlignment="1">
      <alignment horizontal="left" vertical="center" textRotation="90" wrapText="1"/>
    </xf>
    <xf numFmtId="0" fontId="18" fillId="0" borderId="0" xfId="0" applyFont="1" applyAlignment="1">
      <alignment horizontal="left" vertical="center" textRotation="90" wrapText="1"/>
    </xf>
    <xf numFmtId="0" fontId="19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0" fillId="0" borderId="0" xfId="0"/>
    <xf numFmtId="0" fontId="5" fillId="0" borderId="3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47,%20%D0%9A%D0%BE%D0%BC%D0%BC%D1%83%D0%BD%D0%B0%D0%BB%D1%8C%D0%BD%D0%BE-%D0%B1%D1%8B%D1%82%D0%BE%D0%B2%D0%BE%D0%B5%20%D1%85%D0%BE%D0%B7%D1%8F%D0%B9%D1%81%D1%82%D0%B2%D0%BE%20%D0%B8%20%D0%BF%D1%80%D0%B5%D0%B4%D0%BE%D1%81%D1%82%D0%B0%D0%B2%D0%BB%D0%B5%D0%BD%D0%B8%D0%B5%20%D1%83%D1%81%D0%BB%D1%83%D0%B3%20%D0%B2\n%D1%83%D1%81%D0%BB%D0%BE%D0%B2%D0%B8%D1%8F%D1%85%20%D1%80%D1%8B%D0%BD%D0%BA%D0%B0%22,1,true);" TargetMode="External"/><Relationship Id="rId1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64,%20%D0%A3%D0%BF%D1%80%D0%B0%D0%B2%D0%BB%D1%8F%D1%8E%D1%89%D0%B8%D0%B5%20%D0%BE%D1%80%D0%B3%D0%B0%D0%BD%D0%B8%D0%B7%D0%B0%D1%86%D0%B8%D0%B8,%20%D1%82%D0%BE%D0%B2%D0%B0%D1%80%D0%B8%D1%89%D0%B5%D1%81%D1%82%D0%B2%D0%B0%20%D1%81%D0%BE%D0%B1%D1%81%D1%82%D0%B2%D0%B5%D0%BD%D0%BD%D0%B8%D0%BA%D0%BE%D0%B2\n%D0%B6%D0%B8%D0%BB%D1%8C%D1%8F%20%D0%B8%20%D0%B8%D0%BD%D1%8B%D0%B5%20%D1%84%D0%BE%D1%80%D0%BC%D1%8B%20%D1%83%D0%BF%D1%80%D0%B0%D0%B2%D0%BB%D0%B5%D0%BD%D0%B8%D1%8F%20%D1%81%D0%BE%D0%B1%D1%81%D1%82%D0%B2%D0%B5%D0%BD%D0%BD%D0%BE%D1%81%D1%82%D1%8C%D1%8E%22,4,true);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68,%20%D0%A1%D0%BE%D0%B4%D0%B5%D1%80%D0%B6%D0%B0%D0%BD%D0%B8%D0%B5%20%D0%BE%D0%B1%D1%89%D0%B5%D0%B3%D0%BE%20%D0%B8%D0%BC%D1%83%D1%89%D0%B5%D1%81%D1%82%D0%B2%D0%B0%20(%D0%BA%D0%B0%D0%BD%D0%B0%D0%BB%D0%B8%D0%B7%D0%B0%D1%86%D0%B8%D1%8F,%20%D0%B2%D0%B5%D0%BD%D1%82%D0%B8%D0%BB%D1%8F%D1%86%D0%B8%D1%8F,%20%D0%BA%D1%80%D0%BE%D0%B2%D0%BB%D1%8F,%20%D0%BE%D0%B3%D1%80%D0%B0%D0%B6%D0%B4%D0%B0%D1%8E%D1%89%D0%B8%D0%B5%20%D0%BA%D0%BE%D0%BD%D1%81%D1%82%D1%80%D1%83%D0%BA%D1%86%D0%B8%D0%B8,%20%D0%B8%D0%BD%D0%B6%D0%B5%D0%BD%D0%B5%D1%80%D0%BD%D0%BE%D0%B5%20%D0%BE%D0%B1%D0%BE%D1%80%D1%83%D0%B4%D0%BE%D0%B2%D0%B0%D0%BD%D0%B8%D0%B5,\n%D0%BC%D0%B5%D1%81%D1%82%D0%B0%20%D0%BE%D0%B1%D1%89%D0%B5%D0%B3%D0%BE%20%D0%BF%D0%BE%D0%BB%D1%8C%D0%B7%D0%BE%D0%B2%D0%B0%D0%BD%D0%B8%D1%8F,%20%D0%BF%D1%80%D0%B8%D0%B4%D0%BE%D0%BC%D0%BE%D0%B2%D0%B0%D1%8F%20%D1%82%D0%B5%D1%80%D1%80%D0%B8%D1%82%D0%BE%D1%80%D0%B8%D1%8F)%22,1,true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topLeftCell="A9" zoomScale="120" zoomScaleNormal="120" workbookViewId="0">
      <selection activeCell="C20" sqref="C20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3" ht="15" customHeight="1" x14ac:dyDescent="0.25">
      <c r="A1" s="32" t="s">
        <v>67</v>
      </c>
      <c r="B1" s="32"/>
      <c r="C1" s="32"/>
    </row>
    <row r="2" spans="1:3" ht="23.25" customHeight="1" thickBot="1" x14ac:dyDescent="0.3">
      <c r="A2" s="32"/>
      <c r="B2" s="32"/>
      <c r="C2" s="32"/>
    </row>
    <row r="3" spans="1:3" ht="15.75" hidden="1" customHeight="1" thickBot="1" x14ac:dyDescent="0.3"/>
    <row r="4" spans="1:3" ht="15.75" hidden="1" customHeight="1" thickBot="1" x14ac:dyDescent="0.3"/>
    <row r="5" spans="1:3" ht="15.75" hidden="1" customHeight="1" thickBot="1" x14ac:dyDescent="0.3"/>
    <row r="6" spans="1:3" s="1" customFormat="1" ht="31.5" customHeight="1" thickTop="1" thickBot="1" x14ac:dyDescent="0.35">
      <c r="A6" s="33" t="s">
        <v>14</v>
      </c>
      <c r="B6" s="34"/>
      <c r="C6" s="17">
        <v>145</v>
      </c>
    </row>
    <row r="7" spans="1:3" s="1" customFormat="1" ht="18.75" customHeight="1" thickTop="1" thickBot="1" x14ac:dyDescent="0.35">
      <c r="A7" s="35" t="s">
        <v>60</v>
      </c>
      <c r="B7" s="18" t="s">
        <v>7</v>
      </c>
      <c r="C7" s="17">
        <v>158</v>
      </c>
    </row>
    <row r="8" spans="1:3" s="1" customFormat="1" ht="15" customHeight="1" thickTop="1" thickBot="1" x14ac:dyDescent="0.35">
      <c r="A8" s="36"/>
      <c r="B8" s="19" t="s">
        <v>8</v>
      </c>
      <c r="C8" s="17">
        <v>54</v>
      </c>
    </row>
    <row r="9" spans="1:3" s="1" customFormat="1" ht="33" customHeight="1" thickTop="1" thickBot="1" x14ac:dyDescent="0.35">
      <c r="A9" s="36"/>
      <c r="B9" s="19" t="s">
        <v>9</v>
      </c>
      <c r="C9" s="17">
        <v>104</v>
      </c>
    </row>
    <row r="10" spans="1:3" s="1" customFormat="1" ht="20.25" customHeight="1" thickTop="1" thickBot="1" x14ac:dyDescent="0.35">
      <c r="A10" s="36"/>
      <c r="B10" s="19" t="s">
        <v>10</v>
      </c>
      <c r="C10" s="17">
        <v>0</v>
      </c>
    </row>
    <row r="11" spans="1:3" s="1" customFormat="1" ht="20.25" thickTop="1" thickBot="1" x14ac:dyDescent="0.35">
      <c r="A11" s="36"/>
      <c r="B11" s="20" t="s">
        <v>11</v>
      </c>
      <c r="C11" s="17">
        <v>154</v>
      </c>
    </row>
    <row r="12" spans="1:3" s="1" customFormat="1" ht="20.25" thickTop="1" thickBot="1" x14ac:dyDescent="0.35">
      <c r="A12" s="36"/>
      <c r="B12" s="20" t="s">
        <v>12</v>
      </c>
      <c r="C12" s="17">
        <v>4</v>
      </c>
    </row>
    <row r="13" spans="1:3" s="1" customFormat="1" ht="20.25" thickTop="1" thickBot="1" x14ac:dyDescent="0.35">
      <c r="A13" s="36"/>
      <c r="B13" s="20" t="s">
        <v>13</v>
      </c>
      <c r="C13" s="17">
        <v>0</v>
      </c>
    </row>
    <row r="14" spans="1:3" s="2" customFormat="1" ht="20.25" thickTop="1" thickBot="1" x14ac:dyDescent="0.35">
      <c r="A14" s="36"/>
      <c r="B14" s="21" t="s">
        <v>5</v>
      </c>
      <c r="C14" s="17">
        <v>2</v>
      </c>
    </row>
    <row r="15" spans="1:3" s="1" customFormat="1" ht="20.25" thickTop="1" thickBot="1" x14ac:dyDescent="0.35">
      <c r="A15" s="36"/>
      <c r="B15" s="21" t="s">
        <v>6</v>
      </c>
      <c r="C15" s="17">
        <v>156</v>
      </c>
    </row>
    <row r="16" spans="1:3" s="1" customFormat="1" ht="20.25" thickTop="1" thickBot="1" x14ac:dyDescent="0.35">
      <c r="A16" s="36"/>
      <c r="B16" s="22" t="s">
        <v>59</v>
      </c>
      <c r="C16" s="17">
        <v>2</v>
      </c>
    </row>
    <row r="17" spans="1:3" s="1" customFormat="1" ht="39" thickTop="1" thickBot="1" x14ac:dyDescent="0.35">
      <c r="A17" s="37"/>
      <c r="B17" s="23" t="s">
        <v>61</v>
      </c>
      <c r="C17" s="24">
        <v>0</v>
      </c>
    </row>
    <row r="18" spans="1:3" s="1" customFormat="1" ht="30.75" customHeight="1" thickTop="1" thickBot="1" x14ac:dyDescent="0.35">
      <c r="A18" s="38" t="s">
        <v>62</v>
      </c>
      <c r="B18" s="25" t="s">
        <v>1</v>
      </c>
      <c r="C18" s="17">
        <v>0</v>
      </c>
    </row>
    <row r="19" spans="1:3" s="1" customFormat="1" ht="28.5" customHeight="1" thickTop="1" thickBot="1" x14ac:dyDescent="0.35">
      <c r="A19" s="38"/>
      <c r="B19" s="22" t="s">
        <v>2</v>
      </c>
      <c r="C19" s="17">
        <v>0</v>
      </c>
    </row>
    <row r="20" spans="1:3" s="1" customFormat="1" ht="20.25" customHeight="1" thickTop="1" thickBot="1" x14ac:dyDescent="0.35">
      <c r="A20" s="38"/>
      <c r="B20" s="22" t="s">
        <v>3</v>
      </c>
      <c r="C20" s="17">
        <v>158</v>
      </c>
    </row>
    <row r="21" spans="1:3" s="1" customFormat="1" ht="24" customHeight="1" thickTop="1" thickBot="1" x14ac:dyDescent="0.35">
      <c r="A21" s="38"/>
      <c r="B21" s="22" t="s">
        <v>4</v>
      </c>
      <c r="C21" s="17">
        <v>0</v>
      </c>
    </row>
    <row r="22" spans="1:3" s="1" customFormat="1" ht="19.5" thickTop="1" x14ac:dyDescent="0.3">
      <c r="A22"/>
      <c r="B22"/>
      <c r="C22"/>
    </row>
  </sheetData>
  <mergeCells count="4">
    <mergeCell ref="A1:C2"/>
    <mergeCell ref="A6:B6"/>
    <mergeCell ref="A7:A17"/>
    <mergeCell ref="A18:A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8"/>
  <sheetViews>
    <sheetView topLeftCell="A19" workbookViewId="0">
      <selection activeCell="B25" sqref="B25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32" t="s">
        <v>68</v>
      </c>
      <c r="B1" s="32"/>
    </row>
    <row r="3" spans="1:2" ht="46.5" customHeight="1" x14ac:dyDescent="0.25">
      <c r="A3" s="3" t="s">
        <v>15</v>
      </c>
      <c r="B3" s="3" t="s">
        <v>0</v>
      </c>
    </row>
    <row r="4" spans="1:2" ht="38.25" customHeight="1" x14ac:dyDescent="0.25">
      <c r="A4" s="5" t="s">
        <v>16</v>
      </c>
      <c r="B4" s="4">
        <v>81</v>
      </c>
    </row>
    <row r="5" spans="1:2" ht="37.5" customHeight="1" x14ac:dyDescent="0.25">
      <c r="A5" s="4" t="s">
        <v>17</v>
      </c>
      <c r="B5" s="4">
        <v>3</v>
      </c>
    </row>
    <row r="6" spans="1:2" ht="38.25" customHeight="1" x14ac:dyDescent="0.25">
      <c r="A6" s="4" t="s">
        <v>18</v>
      </c>
      <c r="B6" s="4">
        <v>12</v>
      </c>
    </row>
    <row r="7" spans="1:2" ht="39" customHeight="1" x14ac:dyDescent="0.25">
      <c r="A7" s="4" t="s">
        <v>19</v>
      </c>
      <c r="B7" s="4">
        <v>1</v>
      </c>
    </row>
    <row r="8" spans="1:2" ht="36" customHeight="1" x14ac:dyDescent="0.25">
      <c r="A8" s="4" t="s">
        <v>20</v>
      </c>
      <c r="B8" s="4">
        <v>7</v>
      </c>
    </row>
    <row r="9" spans="1:2" ht="38.25" customHeight="1" x14ac:dyDescent="0.25">
      <c r="A9" s="4" t="s">
        <v>21</v>
      </c>
      <c r="B9" s="4">
        <v>3</v>
      </c>
    </row>
    <row r="10" spans="1:2" ht="38.25" customHeight="1" x14ac:dyDescent="0.25">
      <c r="A10" s="4" t="s">
        <v>22</v>
      </c>
      <c r="B10" s="4">
        <v>0</v>
      </c>
    </row>
    <row r="11" spans="1:2" ht="39" customHeight="1" x14ac:dyDescent="0.25">
      <c r="A11" s="4" t="s">
        <v>23</v>
      </c>
      <c r="B11" s="4">
        <v>0</v>
      </c>
    </row>
    <row r="12" spans="1:2" ht="38.25" customHeight="1" x14ac:dyDescent="0.25">
      <c r="A12" s="4" t="s">
        <v>24</v>
      </c>
      <c r="B12" s="4">
        <v>5</v>
      </c>
    </row>
    <row r="13" spans="1:2" ht="37.5" customHeight="1" x14ac:dyDescent="0.25">
      <c r="A13" s="4" t="s">
        <v>25</v>
      </c>
      <c r="B13" s="4">
        <v>0</v>
      </c>
    </row>
    <row r="14" spans="1:2" ht="37.5" customHeight="1" x14ac:dyDescent="0.25">
      <c r="A14" s="4" t="s">
        <v>26</v>
      </c>
      <c r="B14" s="4">
        <v>3</v>
      </c>
    </row>
    <row r="15" spans="1:2" ht="36.75" customHeight="1" x14ac:dyDescent="0.25">
      <c r="A15" s="4" t="s">
        <v>27</v>
      </c>
      <c r="B15" s="4">
        <v>0</v>
      </c>
    </row>
    <row r="16" spans="1:2" ht="38.25" customHeight="1" x14ac:dyDescent="0.25">
      <c r="A16" s="4" t="s">
        <v>28</v>
      </c>
      <c r="B16" s="4">
        <v>0</v>
      </c>
    </row>
    <row r="17" spans="1:2" ht="36.75" customHeight="1" x14ac:dyDescent="0.25">
      <c r="A17" s="4" t="s">
        <v>29</v>
      </c>
      <c r="B17" s="4">
        <v>1</v>
      </c>
    </row>
    <row r="18" spans="1:2" ht="35.25" customHeight="1" x14ac:dyDescent="0.25">
      <c r="A18" s="4" t="s">
        <v>30</v>
      </c>
      <c r="B18" s="4">
        <v>3</v>
      </c>
    </row>
    <row r="19" spans="1:2" ht="38.25" customHeight="1" x14ac:dyDescent="0.25">
      <c r="A19" s="4" t="s">
        <v>31</v>
      </c>
      <c r="B19" s="4">
        <v>0</v>
      </c>
    </row>
    <row r="20" spans="1:2" ht="36" customHeight="1" x14ac:dyDescent="0.25">
      <c r="A20" s="4" t="s">
        <v>32</v>
      </c>
      <c r="B20" s="4">
        <v>0</v>
      </c>
    </row>
    <row r="21" spans="1:2" ht="38.25" customHeight="1" x14ac:dyDescent="0.25">
      <c r="A21" s="4" t="s">
        <v>33</v>
      </c>
      <c r="B21" s="4">
        <v>1</v>
      </c>
    </row>
    <row r="22" spans="1:2" ht="36" customHeight="1" x14ac:dyDescent="0.25">
      <c r="A22" s="4" t="s">
        <v>34</v>
      </c>
      <c r="B22" s="4">
        <v>20</v>
      </c>
    </row>
    <row r="23" spans="1:2" ht="37.5" customHeight="1" x14ac:dyDescent="0.25">
      <c r="A23" s="4" t="s">
        <v>35</v>
      </c>
      <c r="B23" s="4">
        <v>2</v>
      </c>
    </row>
    <row r="24" spans="1:2" ht="37.5" customHeight="1" x14ac:dyDescent="0.25">
      <c r="A24" s="4" t="s">
        <v>36</v>
      </c>
      <c r="B24" s="4">
        <v>11</v>
      </c>
    </row>
    <row r="25" spans="1:2" ht="38.25" customHeight="1" x14ac:dyDescent="0.25">
      <c r="A25" s="4" t="s">
        <v>37</v>
      </c>
      <c r="B25" s="4">
        <v>5</v>
      </c>
    </row>
    <row r="26" spans="1:2" ht="39.75" customHeight="1" x14ac:dyDescent="0.25">
      <c r="A26" s="4" t="s">
        <v>38</v>
      </c>
      <c r="B26" s="4">
        <v>0</v>
      </c>
    </row>
    <row r="27" spans="1:2" ht="38.25" customHeight="1" x14ac:dyDescent="0.25">
      <c r="A27" s="4" t="s">
        <v>39</v>
      </c>
      <c r="B27" s="4">
        <v>0</v>
      </c>
    </row>
    <row r="28" spans="1:2" ht="18.75" x14ac:dyDescent="0.3">
      <c r="A28" s="1"/>
      <c r="B28" s="31"/>
    </row>
  </sheetData>
  <mergeCells count="1">
    <mergeCell ref="A1:B1"/>
  </mergeCells>
  <pageMargins left="0.7" right="0.7" top="0.75" bottom="0.75" header="0.3" footer="0.3"/>
  <pageSetup paperSize="9"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9"/>
  <sheetViews>
    <sheetView tabSelected="1" zoomScale="95" zoomScaleNormal="95" workbookViewId="0">
      <selection activeCell="W8" sqref="W8"/>
    </sheetView>
  </sheetViews>
  <sheetFormatPr defaultRowHeight="15" x14ac:dyDescent="0.25"/>
  <cols>
    <col min="1" max="1" width="17.85546875" customWidth="1"/>
    <col min="2" max="2" width="10.85546875" hidden="1" customWidth="1"/>
    <col min="3" max="3" width="10.140625" hidden="1" customWidth="1"/>
    <col min="4" max="5" width="9.28515625" hidden="1" customWidth="1"/>
    <col min="6" max="6" width="10.28515625" hidden="1" customWidth="1"/>
    <col min="7" max="9" width="9.28515625" hidden="1" customWidth="1"/>
    <col min="10" max="12" width="9.7109375" hidden="1" customWidth="1"/>
    <col min="13" max="21" width="9.28515625" hidden="1" customWidth="1"/>
    <col min="22" max="23" width="14.5703125" customWidth="1"/>
    <col min="24" max="24" width="15" customWidth="1"/>
    <col min="25" max="25" width="11.85546875" hidden="1" customWidth="1"/>
    <col min="26" max="27" width="10.140625" hidden="1" customWidth="1"/>
    <col min="28" max="29" width="12" hidden="1" customWidth="1"/>
    <col min="30" max="32" width="13.42578125" hidden="1" customWidth="1"/>
    <col min="33" max="33" width="13" hidden="1" customWidth="1"/>
    <col min="34" max="34" width="15.85546875" hidden="1" customWidth="1"/>
    <col min="35" max="35" width="15.42578125" customWidth="1"/>
  </cols>
  <sheetData>
    <row r="1" spans="1:35" s="1" customFormat="1" ht="76.5" customHeight="1" x14ac:dyDescent="0.3">
      <c r="F1" s="32" t="s">
        <v>69</v>
      </c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</row>
    <row r="2" spans="1:35" s="1" customFormat="1" ht="12" customHeight="1" x14ac:dyDescent="0.3"/>
    <row r="3" spans="1:35" s="6" customFormat="1" ht="18.75" hidden="1" x14ac:dyDescent="0.3"/>
    <row r="4" spans="1:35" s="8" customFormat="1" ht="20.25" customHeight="1" x14ac:dyDescent="0.3">
      <c r="A4" s="7"/>
      <c r="B4" s="46" t="s">
        <v>40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0" t="s">
        <v>48</v>
      </c>
    </row>
    <row r="5" spans="1:35" s="8" customFormat="1" ht="18.75" x14ac:dyDescent="0.3">
      <c r="A5" s="7"/>
      <c r="B5" s="47" t="s">
        <v>41</v>
      </c>
      <c r="C5" s="47"/>
      <c r="D5" s="47"/>
      <c r="E5" s="47"/>
      <c r="F5" s="47"/>
      <c r="G5" s="47" t="s">
        <v>42</v>
      </c>
      <c r="H5" s="47"/>
      <c r="I5" s="47"/>
      <c r="J5" s="47"/>
      <c r="K5" s="47"/>
      <c r="L5" s="47" t="s">
        <v>43</v>
      </c>
      <c r="M5" s="47"/>
      <c r="N5" s="47"/>
      <c r="O5" s="47"/>
      <c r="P5" s="47"/>
      <c r="Q5" s="47" t="s">
        <v>44</v>
      </c>
      <c r="R5" s="47"/>
      <c r="S5" s="47"/>
      <c r="T5" s="47"/>
      <c r="U5" s="47"/>
      <c r="V5" s="47" t="s">
        <v>45</v>
      </c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1"/>
    </row>
    <row r="6" spans="1:35" s="10" customFormat="1" ht="18.75" x14ac:dyDescent="0.3">
      <c r="A6" s="9"/>
      <c r="B6" s="43" t="s">
        <v>46</v>
      </c>
      <c r="C6" s="44"/>
      <c r="D6" s="44"/>
      <c r="E6" s="44"/>
      <c r="F6" s="45"/>
      <c r="G6" s="43" t="s">
        <v>46</v>
      </c>
      <c r="H6" s="44"/>
      <c r="I6" s="44"/>
      <c r="J6" s="44"/>
      <c r="K6" s="45"/>
      <c r="L6" s="43" t="s">
        <v>46</v>
      </c>
      <c r="M6" s="44"/>
      <c r="N6" s="44"/>
      <c r="O6" s="44"/>
      <c r="P6" s="45"/>
      <c r="Q6" s="43" t="s">
        <v>46</v>
      </c>
      <c r="R6" s="44"/>
      <c r="S6" s="44"/>
      <c r="T6" s="44"/>
      <c r="U6" s="45"/>
      <c r="V6" s="43" t="s">
        <v>46</v>
      </c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2"/>
    </row>
    <row r="7" spans="1:35" s="10" customFormat="1" ht="408" x14ac:dyDescent="0.3">
      <c r="A7" s="9"/>
      <c r="B7" s="11"/>
      <c r="C7" s="11"/>
      <c r="D7" s="11"/>
      <c r="E7" s="11"/>
      <c r="F7" s="11"/>
      <c r="G7" s="11"/>
      <c r="H7" s="11"/>
      <c r="I7" s="11"/>
      <c r="J7" s="11"/>
      <c r="K7" s="11"/>
      <c r="L7" s="12" t="s">
        <v>47</v>
      </c>
      <c r="M7" s="11"/>
      <c r="N7" s="11"/>
      <c r="O7" s="11"/>
      <c r="P7" s="11"/>
      <c r="Q7" s="11"/>
      <c r="R7" s="11"/>
      <c r="S7" s="11"/>
      <c r="T7" s="11"/>
      <c r="U7" s="11"/>
      <c r="V7" s="15" t="s">
        <v>56</v>
      </c>
      <c r="W7" s="15" t="s">
        <v>57</v>
      </c>
      <c r="X7" s="15" t="s">
        <v>58</v>
      </c>
      <c r="Y7" s="28" t="s">
        <v>65</v>
      </c>
      <c r="Z7" s="15"/>
      <c r="AA7" s="15" t="s">
        <v>55</v>
      </c>
      <c r="AB7" s="15" t="s">
        <v>52</v>
      </c>
      <c r="AC7" s="15" t="s">
        <v>53</v>
      </c>
      <c r="AD7" s="29"/>
      <c r="AE7" s="29"/>
      <c r="AF7" s="30"/>
      <c r="AG7" s="29"/>
      <c r="AH7" s="27" t="s">
        <v>66</v>
      </c>
      <c r="AI7" s="9"/>
    </row>
    <row r="8" spans="1:35" s="10" customFormat="1" ht="37.5" x14ac:dyDescent="0.3">
      <c r="A8" s="13" t="s">
        <v>49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16">
        <v>70</v>
      </c>
      <c r="W8" s="16">
        <v>73</v>
      </c>
      <c r="X8" s="16">
        <v>15</v>
      </c>
      <c r="Y8" s="16">
        <v>0</v>
      </c>
      <c r="Z8" s="16"/>
      <c r="AA8" s="16"/>
      <c r="AB8" s="16"/>
      <c r="AC8" s="16"/>
      <c r="AD8" s="16"/>
      <c r="AE8" s="16"/>
      <c r="AF8" s="16"/>
      <c r="AG8" s="16"/>
      <c r="AH8" s="16">
        <v>0</v>
      </c>
      <c r="AI8" s="16">
        <v>158</v>
      </c>
    </row>
    <row r="9" spans="1:35" s="10" customFormat="1" ht="131.25" x14ac:dyDescent="0.3">
      <c r="A9" s="13" t="s">
        <v>50</v>
      </c>
      <c r="B9" s="14">
        <f t="shared" ref="B9:U9" si="0">(B8/$AI8)*100%</f>
        <v>0</v>
      </c>
      <c r="C9" s="14">
        <f t="shared" si="0"/>
        <v>0</v>
      </c>
      <c r="D9" s="14">
        <f t="shared" si="0"/>
        <v>0</v>
      </c>
      <c r="E9" s="14">
        <f t="shared" si="0"/>
        <v>0</v>
      </c>
      <c r="F9" s="14">
        <f t="shared" si="0"/>
        <v>0</v>
      </c>
      <c r="G9" s="14">
        <f t="shared" si="0"/>
        <v>0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  <c r="Q9" s="14">
        <f t="shared" si="0"/>
        <v>0</v>
      </c>
      <c r="R9" s="14">
        <f t="shared" si="0"/>
        <v>0</v>
      </c>
      <c r="S9" s="14">
        <f t="shared" si="0"/>
        <v>0</v>
      </c>
      <c r="T9" s="14">
        <f t="shared" si="0"/>
        <v>0</v>
      </c>
      <c r="U9" s="14">
        <f t="shared" si="0"/>
        <v>0</v>
      </c>
      <c r="V9" s="14">
        <f>(V8/$AI$8)</f>
        <v>0.44303797468354428</v>
      </c>
      <c r="W9" s="14">
        <f>(W8/$AI$8)</f>
        <v>0.46202531645569622</v>
      </c>
      <c r="X9" s="14">
        <f>(X8/$AI$8)</f>
        <v>9.49367088607595E-2</v>
      </c>
      <c r="Y9" s="14">
        <v>0</v>
      </c>
      <c r="Z9" s="14">
        <f t="shared" ref="Z9:AG9" si="1">(Z8/$AI$8)</f>
        <v>0</v>
      </c>
      <c r="AA9" s="14">
        <f t="shared" si="1"/>
        <v>0</v>
      </c>
      <c r="AB9" s="14">
        <f t="shared" si="1"/>
        <v>0</v>
      </c>
      <c r="AC9" s="14">
        <f t="shared" si="1"/>
        <v>0</v>
      </c>
      <c r="AD9" s="14">
        <f t="shared" si="1"/>
        <v>0</v>
      </c>
      <c r="AE9" s="14"/>
      <c r="AF9" s="14"/>
      <c r="AG9" s="14">
        <f t="shared" si="1"/>
        <v>0</v>
      </c>
      <c r="AH9" s="14">
        <v>0</v>
      </c>
      <c r="AI9" s="14">
        <f>SUM(B9:AH9)</f>
        <v>1</v>
      </c>
    </row>
  </sheetData>
  <mergeCells count="13">
    <mergeCell ref="F1:AI1"/>
    <mergeCell ref="AI4:AI6"/>
    <mergeCell ref="B6:F6"/>
    <mergeCell ref="G6:K6"/>
    <mergeCell ref="L6:P6"/>
    <mergeCell ref="Q6:U6"/>
    <mergeCell ref="V6:AH6"/>
    <mergeCell ref="B4:AH4"/>
    <mergeCell ref="B5:F5"/>
    <mergeCell ref="G5:K5"/>
    <mergeCell ref="L5:P5"/>
    <mergeCell ref="Q5:U5"/>
    <mergeCell ref="V5:AH5"/>
  </mergeCells>
  <hyperlinks>
    <hyperlink ref="Y7" r:id="rId1" display="javascript:getColumnModel2(%220005.0000.0000.0000, %D0%96%D0%B8%D0%BB%D0%B8%D1%89%D0%BD%D0%BE-%D0%BA%D0%BE%D0%BC%D0%BC%D1%83%D0%BD%D0%B0%D0%BB%D1%8C%D0%BD%D0%B0%D1%8F %D1%81%D1%84%D0%B5%D1%80%D0%B0/0005.0005.0000.0000, %D0%96%D0%B8%D0%BB%D0%B8%D1%89%D0%B5/0005.0005.0056.0000, %D0%9A%D0%BE%D0%BC%D0%BC%D1%83%D0%BD%D0%B0%D0%BB%D1%8C%D0%BD%D0%BE%D0%B5 %D1%85%D0%BE%D0%B7%D1%8F%D0%B9%D1%81%D1%82%D0%B2%D0%BE/0005.0005.0056.1164, %D0%A3%D0%BF%D1%80%D0%B0%D0%B2%D0%BB%D1%8F%D1%8E%D1%89%D0%B8%D0%B5 %D0%BE%D1%80%D0%B3%D0%B0%D0%BD%D0%B8%D0%B7%D0%B0%D1%86%D0%B8%D0%B8, %D1%82%D0%BE%D0%B2%D0%B0%D1%80%D0%B8%D1%89%D0%B5%D1%81%D1%82%D0%B2%D0%B0 %D1%81%D0%BE%D0%B1%D1%81%D1%82%D0%B2%D0%B5%D0%BD%D0%BD%D0%B8%D0%BA%D0%BE%D0%B2\n%D0%B6%D0%B8%D0%BB%D1%8C%D1%8F %D0%B8 %D0%B8%D0%BD%D1%8B%D0%B5 %D1%84%D0%BE%D1%80%D0%BC%D1%8B %D1%83%D0%BF%D1%80%D0%B0%D0%B2%D0%BB%D0%B5%D0%BD%D0%B8%D1%8F %D1%81%D0%BE%D0%B1%D1%81%D1%82%D0%B2%D0%B5%D0%BD%D0%BD%D0%BE%D1%81%D1%82%D1%8C%D1%8E%22,4,true);" xr:uid="{00000000-0004-0000-0200-000000000000}"/>
    <hyperlink ref="AH7" r:id="rId2" display="javascript:getColumnModel2(%220005.0000.0000.0000, %D0%96%D0%B8%D0%BB%D0%B8%D1%89%D0%BD%D0%BE-%D0%BA%D0%BE%D0%BC%D0%BC%D1%83%D0%BD%D0%B0%D0%BB%D1%8C%D0%BD%D0%B0%D1%8F %D1%81%D1%84%D0%B5%D1%80%D0%B0/0005.0005.0000.0000, %D0%96%D0%B8%D0%BB%D0%B8%D1%89%D0%B5/0005.0005.0056.0000, %D0%9A%D0%BE%D0%BC%D0%BC%D1%83%D0%BD%D0%B0%D0%BB%D1%8C%D0%BD%D0%BE%D0%B5 %D1%85%D0%BE%D0%B7%D1%8F%D0%B9%D1%81%D1%82%D0%B2%D0%BE/0005.0005.0056.1147, %D0%9A%D0%BE%D0%BC%D0%BC%D1%83%D0%BD%D0%B0%D0%BB%D1%8C%D0%BD%D0%BE-%D0%B1%D1%8B%D1%82%D0%BE%D0%B2%D0%BE%D0%B5 %D1%85%D0%BE%D0%B7%D1%8F%D0%B9%D1%81%D1%82%D0%B2%D0%BE %D0%B8 %D0%BF%D1%80%D0%B5%D0%B4%D0%BE%D1%81%D1%82%D0%B0%D0%B2%D0%BB%D0%B5%D0%BD%D0%B8%D0%B5 %D1%83%D1%81%D0%BB%D1%83%D0%B3 %D0%B2\n%D1%83%D1%81%D0%BB%D0%BE%D0%B2%D0%B8%D1%8F%D1%85 %D1%80%D1%8B%D0%BD%D0%BA%D0%B0%22,1,true);" xr:uid="{00000000-0004-0000-0200-000001000000}"/>
  </hyperlinks>
  <pageMargins left="0.70866141732283472" right="0.70866141732283472" top="0.74803149606299213" bottom="0.74803149606299213" header="0.31496062992125984" footer="0.31496062992125984"/>
  <pageSetup paperSize="9" scale="80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9"/>
  <sheetViews>
    <sheetView workbookViewId="0">
      <selection activeCell="AE2" sqref="AE2"/>
    </sheetView>
  </sheetViews>
  <sheetFormatPr defaultRowHeight="15" x14ac:dyDescent="0.25"/>
  <cols>
    <col min="1" max="1" width="17.85546875" customWidth="1"/>
    <col min="2" max="2" width="10.85546875" hidden="1" customWidth="1"/>
    <col min="3" max="3" width="10.140625" hidden="1" customWidth="1"/>
    <col min="4" max="5" width="9.28515625" hidden="1" customWidth="1"/>
    <col min="6" max="6" width="10.28515625" hidden="1" customWidth="1"/>
    <col min="7" max="9" width="9.28515625" hidden="1" customWidth="1"/>
    <col min="10" max="12" width="9.7109375" hidden="1" customWidth="1"/>
    <col min="13" max="21" width="9.28515625" hidden="1" customWidth="1"/>
    <col min="22" max="23" width="14.5703125" customWidth="1"/>
    <col min="24" max="25" width="15.28515625" customWidth="1"/>
    <col min="26" max="27" width="10.140625" hidden="1" customWidth="1"/>
    <col min="28" max="30" width="12" hidden="1" customWidth="1"/>
    <col min="31" max="31" width="18.42578125" customWidth="1"/>
    <col min="32" max="32" width="0.140625" customWidth="1"/>
    <col min="33" max="33" width="0.140625" hidden="1" customWidth="1"/>
    <col min="34" max="34" width="14.5703125" customWidth="1"/>
    <col min="35" max="35" width="0.140625" customWidth="1"/>
  </cols>
  <sheetData>
    <row r="1" spans="1:36" s="1" customFormat="1" ht="76.5" customHeight="1" x14ac:dyDescent="0.3">
      <c r="F1" s="32" t="s">
        <v>63</v>
      </c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</row>
    <row r="2" spans="1:36" s="1" customFormat="1" ht="12" customHeight="1" x14ac:dyDescent="0.3"/>
    <row r="3" spans="1:36" s="6" customFormat="1" ht="18.75" hidden="1" x14ac:dyDescent="0.3"/>
    <row r="4" spans="1:36" s="8" customFormat="1" ht="20.25" customHeight="1" x14ac:dyDescent="0.3">
      <c r="A4" s="7"/>
      <c r="B4" s="46" t="s">
        <v>40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0" t="s">
        <v>48</v>
      </c>
    </row>
    <row r="5" spans="1:36" s="8" customFormat="1" ht="18.75" x14ac:dyDescent="0.3">
      <c r="A5" s="7"/>
      <c r="B5" s="47" t="s">
        <v>41</v>
      </c>
      <c r="C5" s="47"/>
      <c r="D5" s="47"/>
      <c r="E5" s="47"/>
      <c r="F5" s="47"/>
      <c r="G5" s="47" t="s">
        <v>42</v>
      </c>
      <c r="H5" s="47"/>
      <c r="I5" s="47"/>
      <c r="J5" s="47"/>
      <c r="K5" s="47"/>
      <c r="L5" s="47" t="s">
        <v>43</v>
      </c>
      <c r="M5" s="47"/>
      <c r="N5" s="47"/>
      <c r="O5" s="47"/>
      <c r="P5" s="47"/>
      <c r="Q5" s="47" t="s">
        <v>44</v>
      </c>
      <c r="R5" s="47"/>
      <c r="S5" s="47"/>
      <c r="T5" s="47"/>
      <c r="U5" s="47"/>
      <c r="V5" s="47" t="s">
        <v>45</v>
      </c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1"/>
    </row>
    <row r="6" spans="1:36" s="10" customFormat="1" ht="18.75" x14ac:dyDescent="0.3">
      <c r="A6" s="9"/>
      <c r="B6" s="43" t="s">
        <v>46</v>
      </c>
      <c r="C6" s="44"/>
      <c r="D6" s="44"/>
      <c r="E6" s="44"/>
      <c r="F6" s="45"/>
      <c r="G6" s="43" t="s">
        <v>46</v>
      </c>
      <c r="H6" s="44"/>
      <c r="I6" s="44"/>
      <c r="J6" s="44"/>
      <c r="K6" s="45"/>
      <c r="L6" s="43" t="s">
        <v>46</v>
      </c>
      <c r="M6" s="44"/>
      <c r="N6" s="44"/>
      <c r="O6" s="44"/>
      <c r="P6" s="45"/>
      <c r="Q6" s="43" t="s">
        <v>46</v>
      </c>
      <c r="R6" s="44"/>
      <c r="S6" s="44"/>
      <c r="T6" s="44"/>
      <c r="U6" s="45"/>
      <c r="V6" s="43" t="s">
        <v>46</v>
      </c>
      <c r="W6" s="44"/>
      <c r="X6" s="44"/>
      <c r="Y6" s="44"/>
      <c r="Z6" s="44"/>
      <c r="AA6" s="44"/>
      <c r="AB6" s="44"/>
      <c r="AC6" s="44"/>
      <c r="AD6" s="44"/>
      <c r="AE6" s="44"/>
      <c r="AF6" s="44"/>
      <c r="AG6" s="45"/>
      <c r="AH6" s="42"/>
    </row>
    <row r="7" spans="1:36" s="10" customFormat="1" ht="401.25" x14ac:dyDescent="0.3">
      <c r="A7" s="9"/>
      <c r="B7" s="11"/>
      <c r="C7" s="11"/>
      <c r="D7" s="11"/>
      <c r="E7" s="11"/>
      <c r="F7" s="11"/>
      <c r="G7" s="11"/>
      <c r="H7" s="11"/>
      <c r="I7" s="11"/>
      <c r="J7" s="11"/>
      <c r="K7" s="11"/>
      <c r="L7" s="12" t="s">
        <v>47</v>
      </c>
      <c r="M7" s="11"/>
      <c r="N7" s="11"/>
      <c r="O7" s="11"/>
      <c r="P7" s="11"/>
      <c r="Q7" s="11"/>
      <c r="R7" s="11"/>
      <c r="S7" s="11"/>
      <c r="T7" s="11"/>
      <c r="U7" s="11"/>
      <c r="V7" s="15" t="s">
        <v>56</v>
      </c>
      <c r="W7" s="15" t="s">
        <v>57</v>
      </c>
      <c r="X7" s="15" t="s">
        <v>51</v>
      </c>
      <c r="Y7" s="15" t="s">
        <v>58</v>
      </c>
      <c r="Z7" s="15"/>
      <c r="AA7" s="15" t="s">
        <v>55</v>
      </c>
      <c r="AB7" s="15" t="s">
        <v>52</v>
      </c>
      <c r="AC7" s="15" t="s">
        <v>53</v>
      </c>
      <c r="AD7" s="15"/>
      <c r="AE7" s="26" t="s">
        <v>64</v>
      </c>
      <c r="AF7" s="15" t="s">
        <v>58</v>
      </c>
      <c r="AG7" s="15"/>
      <c r="AH7" s="15"/>
      <c r="AI7" s="15" t="s">
        <v>54</v>
      </c>
      <c r="AJ7" s="9"/>
    </row>
    <row r="8" spans="1:36" s="10" customFormat="1" ht="37.5" x14ac:dyDescent="0.3">
      <c r="A8" s="13" t="s">
        <v>49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16"/>
      <c r="W8" s="16"/>
      <c r="X8" s="16"/>
      <c r="Y8" s="16"/>
      <c r="Z8" s="16"/>
      <c r="AA8" s="16"/>
      <c r="AB8" s="16"/>
      <c r="AC8" s="16"/>
      <c r="AD8" s="16"/>
      <c r="AE8" s="16">
        <v>2</v>
      </c>
      <c r="AF8" s="16"/>
      <c r="AG8" s="16">
        <v>0</v>
      </c>
      <c r="AH8" s="16">
        <v>77</v>
      </c>
    </row>
    <row r="9" spans="1:36" s="10" customFormat="1" ht="131.25" x14ac:dyDescent="0.3">
      <c r="A9" s="13" t="s">
        <v>50</v>
      </c>
      <c r="B9" s="14">
        <f>(B8/$AH8)*100%</f>
        <v>0</v>
      </c>
      <c r="C9" s="14">
        <f>(C8/$AH8)*100%</f>
        <v>0</v>
      </c>
      <c r="D9" s="14">
        <f t="shared" ref="D9:AG9" si="0">(D8/$AH8)*100%</f>
        <v>0</v>
      </c>
      <c r="E9" s="14">
        <f t="shared" si="0"/>
        <v>0</v>
      </c>
      <c r="F9" s="14">
        <f t="shared" si="0"/>
        <v>0</v>
      </c>
      <c r="G9" s="14">
        <f t="shared" si="0"/>
        <v>0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  <c r="Q9" s="14">
        <f t="shared" si="0"/>
        <v>0</v>
      </c>
      <c r="R9" s="14">
        <f t="shared" si="0"/>
        <v>0</v>
      </c>
      <c r="S9" s="14">
        <f t="shared" si="0"/>
        <v>0</v>
      </c>
      <c r="T9" s="14">
        <f t="shared" si="0"/>
        <v>0</v>
      </c>
      <c r="U9" s="14">
        <f t="shared" si="0"/>
        <v>0</v>
      </c>
      <c r="V9" s="14">
        <f>(V8/$AH$8)</f>
        <v>0</v>
      </c>
      <c r="W9" s="14">
        <f>(W8/$AH$8)</f>
        <v>0</v>
      </c>
      <c r="X9" s="14"/>
      <c r="Y9" s="14">
        <f>(Y8/$AH$8)</f>
        <v>0</v>
      </c>
      <c r="Z9" s="14"/>
      <c r="AA9" s="14"/>
      <c r="AB9" s="14"/>
      <c r="AC9" s="14"/>
      <c r="AD9" s="14"/>
      <c r="AE9" s="14"/>
      <c r="AF9" s="14"/>
      <c r="AG9" s="14">
        <f t="shared" si="0"/>
        <v>0</v>
      </c>
      <c r="AH9" s="14">
        <f>SUM(B9:AG9)</f>
        <v>0</v>
      </c>
    </row>
  </sheetData>
  <mergeCells count="13">
    <mergeCell ref="L6:P6"/>
    <mergeCell ref="Q6:U6"/>
    <mergeCell ref="V6:AG6"/>
    <mergeCell ref="F1:AH1"/>
    <mergeCell ref="B4:AG4"/>
    <mergeCell ref="AH4:AH6"/>
    <mergeCell ref="B5:F5"/>
    <mergeCell ref="G5:K5"/>
    <mergeCell ref="L5:P5"/>
    <mergeCell ref="Q5:U5"/>
    <mergeCell ref="V5:AG5"/>
    <mergeCell ref="B6:F6"/>
    <mergeCell ref="G6:K6"/>
  </mergeCells>
  <hyperlinks>
    <hyperlink ref="AE7" r:id="rId1" display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68,%20%D0%A1%D0%BE%D0%B4%D0%B5%D1%80%D0%B6%D0%B0%D0%BD%D0%B8%D0%B5%20%D0%BE%D0%B1%D1%89%D0%B5%D0%B3%D0%BE%20%D0%B8%D0%BC%D1%83%D1%89%D0%B5%D1%81%D1%82%D0%B2%D0%B0%20(%D0%BA%D0%B0%D0%BD%D0%B0%D0%BB%D0%B8%D0%B7%D0%B0%D1%86%D0%B8%D1%8F,%20%D0%B2%D0%B5%D0%BD%D1%82%D0%B8%D0%BB%D1%8F%D1%86%D0%B8%D1%8F,%20%D0%BA%D1%80%D0%BE%D0%B2%D0%BB%D1%8F,%20%D0%BE%D0%B3%D1%80%D0%B0%D0%B6%D0%B4%D0%B0%D1%8E%D1%89%D0%B8%D0%B5%20%D0%BA%D0%BE%D0%BD%D1%81%D1%82%D1%80%D1%83%D0%BA%D1%86%D0%B8%D0%B8,%20%D0%B8%D0%BD%D0%B6%D0%B5%D0%BD%D0%B5%D1%80%D0%BD%D0%BE%D0%B5%20%D0%BE%D0%B1%D0%BE%D1%80%D1%83%D0%B4%D0%BE%D0%B2%D0%B0%D0%BD%D0%B8%D0%B5,\n%D0%BC%D0%B5%D1%81%D1%82%D0%B0%20%D0%BE%D0%B1%D1%89%D0%B5%D0%B3%D0%BE%20%D0%BF%D0%BE%D0%BB%D1%8C%D0%B7%D0%BE%D0%B2%D0%B0%D0%BD%D0%B8%D1%8F,%20%D0%BF%D1%80%D0%B8%D0%B4%D0%BE%D0%BC%D0%BE%D0%B2%D0%B0%D1%8F%20%D1%82%D0%B5%D1%80%D1%80%D0%B8%D1%82%D0%BE%D1%80%D0%B8%D1%8F)%22,1,true);" xr:uid="{00000000-0004-0000-03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Болдырева Татьяна Григорьевна</cp:lastModifiedBy>
  <cp:lastPrinted>2022-06-02T14:12:09Z</cp:lastPrinted>
  <dcterms:created xsi:type="dcterms:W3CDTF">2019-08-12T15:56:07Z</dcterms:created>
  <dcterms:modified xsi:type="dcterms:W3CDTF">2023-01-10T07:21:31Z</dcterms:modified>
</cp:coreProperties>
</file>