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Делопроизводство\ОБЩИЙ ОТДЕЛ\Пиньковская Анна\"/>
    </mc:Choice>
  </mc:AlternateContent>
  <xr:revisionPtr revIDLastSave="0" documentId="13_ncr:1_{BC889A97-71D8-43F3-A35D-4E7A4A197B14}" xr6:coauthVersionLast="45" xr6:coauthVersionMax="47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state="hidden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G9" i="4" l="1"/>
  <c r="Y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H9" i="4" s="1"/>
  <c r="AG9" i="3"/>
  <c r="AD9" i="3"/>
  <c r="AC9" i="3"/>
  <c r="AB9" i="3"/>
  <c r="AA9" i="3"/>
  <c r="Z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AI9" i="3" l="1"/>
</calcChain>
</file>

<file path=xl/sharedStrings.xml><?xml version="1.0" encoding="utf-8"?>
<sst xmlns="http://schemas.openxmlformats.org/spreadsheetml/2006/main" count="95" uniqueCount="69">
  <si>
    <t>Поступило за предыдущий отчетный месяц</t>
  </si>
  <si>
    <t xml:space="preserve">Поступило обращений                   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</si>
  <si>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</si>
  <si>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</si>
  <si>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</si>
  <si>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</si>
  <si>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</si>
  <si>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</si>
  <si>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</si>
  <si>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</si>
  <si>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</si>
  <si>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взято на контроль</t>
  </si>
  <si>
    <t>направлено на рассмотрение  в иные органы(всего):</t>
  </si>
  <si>
    <t>Результаты рассмотрения обращений  за отчетный месяц 2023 года</t>
  </si>
  <si>
    <t>поддержано</t>
  </si>
  <si>
    <t>в том числе меры приняты</t>
  </si>
  <si>
    <t>разъяснено</t>
  </si>
  <si>
    <t>не поддержано</t>
  </si>
  <si>
    <t>Наименование муниципального района (городского округа)</t>
  </si>
  <si>
    <t>Количество обращений</t>
  </si>
  <si>
    <t>Городской округ "город Белгород"</t>
  </si>
  <si>
    <t>Алексеевский городской округ</t>
  </si>
  <si>
    <t>Белгородский район</t>
  </si>
  <si>
    <t>Борисовский район</t>
  </si>
  <si>
    <t>Валуйский городской округ</t>
  </si>
  <si>
    <t>Вейделевский район</t>
  </si>
  <si>
    <t>Волоконовский район</t>
  </si>
  <si>
    <t>Грайворонский городской округ</t>
  </si>
  <si>
    <t>Губкинский городской округ</t>
  </si>
  <si>
    <t>Ивнянский район</t>
  </si>
  <si>
    <t>Корочанский район</t>
  </si>
  <si>
    <t>Красненский район</t>
  </si>
  <si>
    <t>Красногвардейский район</t>
  </si>
  <si>
    <t>Краснояружский район</t>
  </si>
  <si>
    <t>Новооскольский городской округ</t>
  </si>
  <si>
    <t>Прохоровский район</t>
  </si>
  <si>
    <t>Ракитянский район</t>
  </si>
  <si>
    <t>Ровеньский район</t>
  </si>
  <si>
    <t>Старооскольский городской округ</t>
  </si>
  <si>
    <t>Чернянский район</t>
  </si>
  <si>
    <t>Шебекинский городской округ</t>
  </si>
  <si>
    <t>Яковлевский городской округ</t>
  </si>
  <si>
    <t>Другой регион</t>
  </si>
  <si>
    <t>Без точного местоположения</t>
  </si>
  <si>
    <t>Тематические разделы</t>
  </si>
  <si>
    <t>Всего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</si>
  <si>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</si>
  <si>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</si>
  <si>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</si>
  <si>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</si>
  <si>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</si>
  <si>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</si>
  <si>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строительство и реконструкция дорог</t>
  </si>
  <si>
    <t>0005.0000.0000.0000, Жилищно-коммунальная сфера/0005.0005.0000.0000, Жилище/0005.0005.0056.0000, Коммунальное хозяйство/0005.0005.0056.1149, Оплата жилищно-коммунальных услуг (ЖКХ), взносов в Фонд капитального ремонта</t>
  </si>
  <si>
    <t>0005.0000.0000.0000, Жилищно-коммунальная сфера/0005.0005.0000.0000, Жилище/0005.0005.0056.0000, Коммунальное хозяйство/0005.0005.0056.1170, Капитальный ремонт общего имущества</t>
  </si>
  <si>
    <t>0005.0000.0000.0000, Жилищно-коммунальная сфера/0005.0005.0000.0000, Жилище/0005.0005.0056.0000, Коммунальное хозяйство/0005.0005.0056.1171, Включение многоквартирного дома в региональную программу капитального ремонта многоквартирных домов</t>
  </si>
  <si>
    <t>0005.0000.0000.0000, Жилищно-коммунальная сфера/0005.0005.0000.0000, Жилище/0005.0005.0056.0000, Коммунальное хозяйство/0005.0005.0056.1164, Управляющие организации, товарищества собственников жилья и иные формы управления собственностью (1/0/0)</t>
  </si>
  <si>
    <r>
      <rPr>
        <sz val="9"/>
        <color rgb="FF000000"/>
        <rFont val="Tahoma"/>
        <family val="2"/>
        <charset val="204"/>
      </rP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1173</t>
    </r>
    <r>
      <rPr>
        <sz val="9"/>
        <color rgb="FF000000"/>
        <rFont val="Tahoma"/>
        <family val="2"/>
        <charset val="204"/>
      </rPr>
      <t>, Нормативы потребления коммунальных ресурсов</t>
    </r>
  </si>
  <si>
    <r>
      <rPr>
        <sz val="9"/>
        <color rgb="FF000000"/>
        <rFont val="Tahoma"/>
        <family val="2"/>
        <charset val="204"/>
      </rP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1154</t>
    </r>
    <r>
      <rPr>
        <sz val="9"/>
        <color rgb="FF000000"/>
        <rFont val="Tahoma"/>
        <family val="2"/>
        <charset val="204"/>
      </rPr>
      <t>, Перебои в водоснабжении</t>
    </r>
  </si>
  <si>
    <r>
      <rPr>
        <sz val="9"/>
        <color rgb="FF000000"/>
        <rFont val="Tahoma"/>
        <family val="2"/>
        <charset val="204"/>
      </rP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1175</t>
    </r>
    <r>
      <rPr>
        <sz val="9"/>
        <color rgb="FF000000"/>
        <rFont val="Tahoma"/>
        <family val="2"/>
        <charset val="204"/>
      </rPr>
      <t>, Оплата коммунальных услуг и электроэнергии, в том числе льготы</t>
    </r>
  </si>
  <si>
    <t>0005.0000.0000.0000, Жилищно-коммунальная сфера/0005.0005.0000.0000, Жилище/0005.0005.0056.0000, Коммунальное хозяйство/0005.0005.0056.1147, Коммунально-бытовое хозяйство и предоставление услуг в условиях рынка</t>
  </si>
  <si>
    <t>кол-во вопросов</t>
  </si>
  <si>
    <t>доля вопросов данной тематики в общем        кол-ве вопросов</t>
  </si>
  <si>
    <r>
      <rPr>
        <sz val="9"/>
        <color rgb="FF000000"/>
        <rFont val="Tahoma"/>
        <family val="2"/>
        <charset val="204"/>
      </rP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1164</t>
    </r>
    <r>
      <rPr>
        <sz val="9"/>
        <color rgb="FF000000"/>
        <rFont val="Tahoma"/>
        <family val="2"/>
        <charset val="204"/>
      </rPr>
      <t>, Управляющие организации, товарищества собственников жилья и иные формы управления собственностью</t>
    </r>
  </si>
  <si>
    <t>0005.0000.0000.0000, Жилищно-коммунальная сфера/0005.0005.0000.0000, Жилище/0005.0005.0056.0000, Коммунальное хозяйство/0005.0005.0056.1168, 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</si>
  <si>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r>
      <rPr>
        <sz val="9"/>
        <color rgb="FF000000"/>
        <rFont val="Tahoma"/>
        <family val="2"/>
        <charset val="204"/>
      </rP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1174</t>
    </r>
    <r>
      <rPr>
        <sz val="9"/>
        <color rgb="FF000000"/>
        <rFont val="Tahoma"/>
        <family val="2"/>
        <charset val="204"/>
      </rPr>
      <t>, Нормативы потребления коммунальных услуг</t>
    </r>
  </si>
  <si>
    <t xml:space="preserve">Количество обращений, поступивших в Фонд содействия реформированию ЖКХ Белгородской области за сентябрь 2024 год         </t>
  </si>
  <si>
    <t>Количество обращений, поступивших в Фонд содействия реформированию ЖКХ Белгородской области за сентябрь 2024 года с распределением по  муниципальным районам (городским округам)</t>
  </si>
  <si>
    <t>Количество вопросов, поступивших в Фонд содействия реформированию ЖКХ Белгородской области за сентябрь 2024 года, 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</si>
</sst>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  <family val="2"/>
      <charset val="204"/>
    </font>
    <font>
      <sz val="10"/>
      <name val="Arial Cyr"/>
      <charset val="204"/>
    </font>
    <font>
      <b/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4"/>
      <color rgb="FF00B050"/>
      <name val="Calibri"/>
      <family val="2"/>
      <charset val="204"/>
    </font>
    <font>
      <b/>
      <sz val="14"/>
      <color rgb="FFF79646"/>
      <name val="Calibri"/>
      <family val="2"/>
      <charset val="204"/>
    </font>
    <font>
      <b/>
      <sz val="14"/>
      <color rgb="FF558ED5"/>
      <name val="Calibri"/>
      <family val="2"/>
      <charset val="204"/>
    </font>
    <font>
      <sz val="14"/>
      <color rgb="FFFF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name val="Calibri"/>
      <family val="2"/>
      <charset val="204"/>
    </font>
    <font>
      <sz val="9"/>
      <color rgb="FF000000"/>
      <name val="Tahoma"/>
      <family val="2"/>
      <charset val="204"/>
    </font>
    <font>
      <u/>
      <sz val="11"/>
      <color rgb="FF0000FF"/>
      <name val="Calibri"/>
      <family val="2"/>
      <charset val="204"/>
    </font>
    <font>
      <b/>
      <sz val="9"/>
      <color rgb="FF000000"/>
      <name val="Tahoma"/>
      <family val="2"/>
      <charset val="204"/>
    </font>
    <font>
      <u/>
      <sz val="9"/>
      <color rgb="FF0000FF"/>
      <name val="Tahoma"/>
      <family val="2"/>
      <charset val="204"/>
    </font>
    <font>
      <u/>
      <sz val="9"/>
      <color rgb="FFFF6600"/>
      <name val="Tahoma"/>
      <family val="2"/>
      <charset val="204"/>
    </font>
    <font>
      <sz val="9"/>
      <color rgb="FF0000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1" fillId="0" borderId="0" applyBorder="0" applyProtection="0"/>
    <xf numFmtId="0" fontId="1" fillId="0" borderId="0"/>
  </cellStyleXfs>
  <cellXfs count="39">
    <xf numFmtId="0" fontId="0" fillId="0" borderId="0" xfId="0"/>
    <xf numFmtId="0" fontId="3" fillId="0" borderId="2" xfId="0" applyFont="1" applyBorder="1" applyAlignment="1">
      <alignment horizontal="center"/>
    </xf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5" fillId="0" borderId="2" xfId="0" applyFont="1" applyBorder="1"/>
    <xf numFmtId="0" fontId="6" fillId="0" borderId="2" xfId="0" applyFont="1" applyBorder="1"/>
    <xf numFmtId="0" fontId="3" fillId="0" borderId="0" xfId="0" applyFont="1" applyAlignment="1">
      <alignment horizontal="left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2" fillId="0" borderId="4" xfId="0" applyFont="1" applyBorder="1"/>
    <xf numFmtId="0" fontId="2" fillId="0" borderId="0" xfId="0" applyFont="1"/>
    <xf numFmtId="0" fontId="3" fillId="0" borderId="4" xfId="0" applyFont="1" applyBorder="1"/>
    <xf numFmtId="0" fontId="3" fillId="0" borderId="4" xfId="0" applyFont="1" applyBorder="1" applyAlignment="1">
      <alignment horizontal="right" textRotation="255"/>
    </xf>
    <xf numFmtId="0" fontId="3" fillId="0" borderId="4" xfId="0" applyFont="1" applyBorder="1" applyAlignment="1">
      <alignment horizontal="right" textRotation="90"/>
    </xf>
    <xf numFmtId="0" fontId="10" fillId="0" borderId="4" xfId="0" applyFont="1" applyBorder="1" applyAlignment="1">
      <alignment horizontal="left" vertical="center" textRotation="90" wrapText="1"/>
    </xf>
    <xf numFmtId="0" fontId="10" fillId="0" borderId="0" xfId="1" applyFont="1" applyBorder="1" applyAlignment="1" applyProtection="1">
      <alignment horizontal="left" vertical="center" textRotation="90" wrapText="1"/>
    </xf>
    <xf numFmtId="0" fontId="13" fillId="0" borderId="0" xfId="1" applyFont="1" applyBorder="1" applyAlignment="1" applyProtection="1">
      <alignment horizontal="left" vertical="center" textRotation="90" wrapText="1"/>
    </xf>
    <xf numFmtId="0" fontId="14" fillId="0" borderId="0" xfId="0" applyFont="1" applyAlignment="1">
      <alignment horizontal="left" vertical="center" textRotation="90" wrapText="1"/>
    </xf>
    <xf numFmtId="0" fontId="15" fillId="0" borderId="0" xfId="1" applyFont="1" applyBorder="1" applyAlignment="1" applyProtection="1">
      <alignment horizontal="left" vertical="center" textRotation="90" wrapText="1"/>
    </xf>
    <xf numFmtId="0" fontId="3" fillId="2" borderId="4" xfId="0" applyFont="1" applyFill="1" applyBorder="1"/>
    <xf numFmtId="10" fontId="3" fillId="0" borderId="4" xfId="0" applyNumberFormat="1" applyFont="1" applyBorder="1"/>
    <xf numFmtId="0" fontId="13" fillId="0" borderId="0" xfId="1" applyFont="1" applyBorder="1" applyAlignment="1" applyProtection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79646"/>
      <rgbColor rgb="FFFF6600"/>
      <rgbColor rgb="FF558ED5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javascript:getColumnModel2(%220005.0000.0000.0000,%20&#1046;&#1080;&#1083;&#1080;&#1097;&#1085;&#1086;-&#1082;&#1086;&#1084;&#1084;&#1091;&#1085;&#1072;&#1083;&#1100;&#1085;&#1072;&#1103;%20&#1089;&#1092;&#1077;&#1088;&#1072;/0005.0005.0000.0000,%20&#1046;&#1080;&#1083;&#1080;&#1097;&#1077;/0005.0005.0056.0000,%20&#1050;&#1086;&#1084;&#1084;&#1091;&#1085;&#1072;&#1083;&#1100;&#1085;&#1086;&#1077;%20&#1093;&#1086;&#1079;&#1103;&#1081;&#1089;&#1090;&#1074;&#1086;/0005.0005.0056.1147,%20&#1050;&#1086;&#1084;&#1084;&#1091;&#1085;&#1072;&#1083;&#1100;&#1085;&#1086;-&#1073;&#1099;&#1090;&#1086;&#1074;&#1086;&#1077;%20&#1093;&#1086;&#1079;&#1103;&#1081;&#1089;&#1090;&#1074;&#1086;%20&#1080;%20&#1087;&#1088;&#1077;&#1076;&#1086;&#1089;&#1090;&#1072;&#1074;&#1083;&#1077;&#1085;&#1080;&#1077;%20&#1091;&#1089;&#1083;&#1091;&#1075;%20&#1074;/n&#1091;&#1089;&#1083;&#1086;&#1074;&#1080;" TargetMode="External"/><Relationship Id="rId1" Type="http://schemas.openxmlformats.org/officeDocument/2006/relationships/hyperlink" Target="javascript:getColumnModel2(%220005.0000.0000.0000,%20&#1046;&#1080;&#1083;&#1080;&#1097;&#1085;&#1086;-&#1082;&#1086;&#1084;&#1084;&#1091;&#1085;&#1072;&#1083;&#1100;&#1085;&#1072;&#1103;%20&#1089;&#1092;&#1077;&#1088;&#1072;/0005.0005.0000.0000,%20&#1046;&#1080;&#1083;&#1080;&#1097;&#1077;/0005.0005.0056.0000,%20&#1050;&#1086;&#1084;&#1084;&#1091;&#1085;&#1072;&#1083;&#1100;&#1085;&#1086;&#1077;%20&#1093;&#1086;&#1079;&#1103;&#1081;&#1089;&#1090;&#1074;&#1086;/0005.0005.0056.1164,%20&#1059;&#1087;&#1088;&#1072;&#1074;&#1083;&#1103;&#1102;&#1097;&#1080;&#1077;%20&#1086;&#1088;&#1075;&#1072;&#1085;&#1080;&#1079;&#1072;&#1094;&#1080;&#1080;,%20&#1090;&#1086;&#1074;&#1072;&#1088;&#1080;&#1097;&#1077;&#1089;&#1090;&#1074;&#1072;%20&#1089;&#1086;&#1073;&#1089;&#1090;&#1074;&#1077;&#1085;&#1085;&#1080;&#1082;&#1086;&#1074;/n&#1078;&#1080;&#1083;&#1100;&#1103;%20&#1080;%20&#1080;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javascript:getColumnModel2(%220005.0000.0000.0000,%20&#1046;&#1080;&#1083;&#1080;&#1097;&#1085;&#1086;-&#1082;&#1086;&#1084;&#1084;&#1091;&#1085;&#1072;&#1083;&#1100;&#1085;&#1072;&#1103;%20&#1089;&#1092;&#1077;&#1088;&#1072;/0005.0005.0000.0000,%20&#1046;&#1080;&#1083;&#1080;&#1097;&#1077;/0005.0005.0056.0000,%20&#1050;&#1086;&#1084;&#1084;&#1091;&#1085;&#1072;&#1083;&#1100;&#1085;&#1086;&#1077;%20&#1093;&#1086;&#1079;&#1103;&#1081;&#1089;&#1090;&#1074;&#1086;/0005.0005.0056.1168,%20&#1057;&#1086;&#1076;&#1077;&#1088;&#1078;&#1072;&#1085;&#1080;&#1077;%20&#1086;&#1073;&#1097;&#1077;&#1075;&#1086;%20&#1080;&#1084;&#1091;&#1097;&#1077;&#1089;&#1090;&#1074;&#1072;%20(&#1082;&#1072;&#1085;&#1072;&#1083;&#1080;&#1079;&#1072;&#1094;&#1080;&#1103;,%20&#1074;&#1077;&#1085;&#1090;&#1080;&#1083;&#1103;&#1094;&#1080;&#1103;,%20&#1082;&#1088;&#1086;&#1074;&#1083;&#1103;,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zoomScale="120" zoomScaleNormal="120" workbookViewId="0">
      <selection activeCell="C8" sqref="C8"/>
    </sheetView>
  </sheetViews>
  <sheetFormatPr defaultColWidth="8.42578125"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3" ht="15" customHeight="1" x14ac:dyDescent="0.25">
      <c r="A1" s="30" t="s">
        <v>66</v>
      </c>
      <c r="B1" s="30"/>
      <c r="C1" s="30"/>
    </row>
    <row r="2" spans="1:3" ht="23.25" customHeight="1" x14ac:dyDescent="0.25">
      <c r="A2" s="30"/>
      <c r="B2" s="30"/>
      <c r="C2" s="30"/>
    </row>
    <row r="3" spans="1:3" ht="15.75" hidden="1" customHeight="1" x14ac:dyDescent="0.25"/>
    <row r="4" spans="1:3" ht="15.75" hidden="1" customHeight="1" x14ac:dyDescent="0.25"/>
    <row r="5" spans="1:3" ht="15.75" hidden="1" customHeight="1" x14ac:dyDescent="0.25"/>
    <row r="6" spans="1:3" s="2" customFormat="1" ht="31.5" customHeight="1" x14ac:dyDescent="0.3">
      <c r="A6" s="31" t="s">
        <v>0</v>
      </c>
      <c r="B6" s="31"/>
      <c r="C6" s="1">
        <v>99</v>
      </c>
    </row>
    <row r="7" spans="1:3" s="2" customFormat="1" ht="18.75" customHeight="1" x14ac:dyDescent="0.3">
      <c r="A7" s="32" t="s">
        <v>1</v>
      </c>
      <c r="B7" s="3" t="s">
        <v>2</v>
      </c>
      <c r="C7" s="1">
        <v>93</v>
      </c>
    </row>
    <row r="8" spans="1:3" s="2" customFormat="1" ht="15" customHeight="1" x14ac:dyDescent="0.3">
      <c r="A8" s="32"/>
      <c r="B8" s="4" t="s">
        <v>3</v>
      </c>
      <c r="C8" s="1">
        <v>37</v>
      </c>
    </row>
    <row r="9" spans="1:3" s="2" customFormat="1" ht="33" customHeight="1" x14ac:dyDescent="0.3">
      <c r="A9" s="32"/>
      <c r="B9" s="4" t="s">
        <v>4</v>
      </c>
      <c r="C9" s="1">
        <v>52</v>
      </c>
    </row>
    <row r="10" spans="1:3" s="2" customFormat="1" ht="20.25" customHeight="1" x14ac:dyDescent="0.3">
      <c r="A10" s="32"/>
      <c r="B10" s="4" t="s">
        <v>5</v>
      </c>
      <c r="C10" s="1">
        <v>4</v>
      </c>
    </row>
    <row r="11" spans="1:3" s="2" customFormat="1" ht="18.75" x14ac:dyDescent="0.3">
      <c r="A11" s="32"/>
      <c r="B11" s="5" t="s">
        <v>6</v>
      </c>
      <c r="C11" s="1">
        <v>93</v>
      </c>
    </row>
    <row r="12" spans="1:3" s="2" customFormat="1" ht="18.75" x14ac:dyDescent="0.3">
      <c r="A12" s="32"/>
      <c r="B12" s="5" t="s">
        <v>7</v>
      </c>
      <c r="C12" s="1">
        <v>0</v>
      </c>
    </row>
    <row r="13" spans="1:3" s="2" customFormat="1" ht="18.75" x14ac:dyDescent="0.3">
      <c r="A13" s="32"/>
      <c r="B13" s="5" t="s">
        <v>8</v>
      </c>
      <c r="C13" s="1">
        <v>0</v>
      </c>
    </row>
    <row r="14" spans="1:3" s="7" customFormat="1" ht="18.75" x14ac:dyDescent="0.3">
      <c r="A14" s="32"/>
      <c r="B14" s="6" t="s">
        <v>9</v>
      </c>
      <c r="C14" s="1">
        <v>2</v>
      </c>
    </row>
    <row r="15" spans="1:3" s="2" customFormat="1" ht="18.75" x14ac:dyDescent="0.3">
      <c r="A15" s="32"/>
      <c r="B15" s="6" t="s">
        <v>10</v>
      </c>
      <c r="C15" s="1">
        <v>91</v>
      </c>
    </row>
    <row r="16" spans="1:3" s="2" customFormat="1" ht="18.75" x14ac:dyDescent="0.3">
      <c r="A16" s="32"/>
      <c r="B16" s="8" t="s">
        <v>11</v>
      </c>
      <c r="C16" s="1">
        <v>1</v>
      </c>
    </row>
    <row r="17" spans="1:3" s="2" customFormat="1" ht="37.5" x14ac:dyDescent="0.3">
      <c r="A17" s="32"/>
      <c r="B17" s="9" t="s">
        <v>12</v>
      </c>
      <c r="C17" s="10">
        <v>0</v>
      </c>
    </row>
    <row r="18" spans="1:3" s="2" customFormat="1" ht="30.75" customHeight="1" x14ac:dyDescent="0.3">
      <c r="A18" s="33" t="s">
        <v>13</v>
      </c>
      <c r="B18" s="11" t="s">
        <v>14</v>
      </c>
      <c r="C18" s="1">
        <v>0</v>
      </c>
    </row>
    <row r="19" spans="1:3" s="2" customFormat="1" ht="28.5" customHeight="1" x14ac:dyDescent="0.3">
      <c r="A19" s="33"/>
      <c r="B19" s="8" t="s">
        <v>15</v>
      </c>
      <c r="C19" s="1">
        <v>0</v>
      </c>
    </row>
    <row r="20" spans="1:3" s="2" customFormat="1" ht="20.25" customHeight="1" x14ac:dyDescent="0.3">
      <c r="A20" s="33"/>
      <c r="B20" s="8" t="s">
        <v>16</v>
      </c>
      <c r="C20" s="1">
        <v>93</v>
      </c>
    </row>
    <row r="21" spans="1:3" s="2" customFormat="1" ht="24" customHeight="1" x14ac:dyDescent="0.3">
      <c r="A21" s="33"/>
      <c r="B21" s="8" t="s">
        <v>17</v>
      </c>
      <c r="C21" s="1">
        <v>0</v>
      </c>
    </row>
    <row r="22" spans="1:3" s="2" customFormat="1" ht="18.75" x14ac:dyDescent="0.3"/>
  </sheetData>
  <mergeCells count="4">
    <mergeCell ref="A1:C2"/>
    <mergeCell ref="A6:B6"/>
    <mergeCell ref="A7:A17"/>
    <mergeCell ref="A18:A21"/>
  </mergeCells>
  <pageMargins left="0.7" right="0.7" top="0.75" bottom="0.75" header="0.511811023622047" footer="0.51181102362204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28"/>
  <sheetViews>
    <sheetView tabSelected="1" topLeftCell="A16" zoomScaleNormal="100" workbookViewId="0">
      <selection activeCell="B5" sqref="B5"/>
    </sheetView>
  </sheetViews>
  <sheetFormatPr defaultColWidth="8.42578125"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30" t="s">
        <v>67</v>
      </c>
      <c r="B1" s="30"/>
    </row>
    <row r="3" spans="1:2" ht="46.5" customHeight="1" x14ac:dyDescent="0.25">
      <c r="A3" s="12" t="s">
        <v>18</v>
      </c>
      <c r="B3" s="12" t="s">
        <v>19</v>
      </c>
    </row>
    <row r="4" spans="1:2" ht="38.25" customHeight="1" x14ac:dyDescent="0.25">
      <c r="A4" s="13" t="s">
        <v>20</v>
      </c>
      <c r="B4" s="14">
        <v>47</v>
      </c>
    </row>
    <row r="5" spans="1:2" ht="37.5" customHeight="1" x14ac:dyDescent="0.25">
      <c r="A5" s="14" t="s">
        <v>21</v>
      </c>
      <c r="B5" s="14">
        <v>3</v>
      </c>
    </row>
    <row r="6" spans="1:2" ht="38.25" customHeight="1" x14ac:dyDescent="0.25">
      <c r="A6" s="14" t="s">
        <v>22</v>
      </c>
      <c r="B6" s="14">
        <v>9</v>
      </c>
    </row>
    <row r="7" spans="1:2" ht="39" customHeight="1" x14ac:dyDescent="0.25">
      <c r="A7" s="14" t="s">
        <v>23</v>
      </c>
      <c r="B7" s="14">
        <v>0</v>
      </c>
    </row>
    <row r="8" spans="1:2" ht="36" customHeight="1" x14ac:dyDescent="0.25">
      <c r="A8" s="14" t="s">
        <v>24</v>
      </c>
      <c r="B8" s="14">
        <v>1</v>
      </c>
    </row>
    <row r="9" spans="1:2" ht="38.25" customHeight="1" x14ac:dyDescent="0.25">
      <c r="A9" s="14" t="s">
        <v>25</v>
      </c>
      <c r="B9" s="14">
        <v>0</v>
      </c>
    </row>
    <row r="10" spans="1:2" ht="38.25" customHeight="1" x14ac:dyDescent="0.25">
      <c r="A10" s="14" t="s">
        <v>26</v>
      </c>
      <c r="B10" s="14">
        <v>1</v>
      </c>
    </row>
    <row r="11" spans="1:2" ht="39" customHeight="1" x14ac:dyDescent="0.25">
      <c r="A11" s="14" t="s">
        <v>27</v>
      </c>
      <c r="B11" s="14">
        <v>1</v>
      </c>
    </row>
    <row r="12" spans="1:2" ht="38.25" customHeight="1" x14ac:dyDescent="0.25">
      <c r="A12" s="14" t="s">
        <v>28</v>
      </c>
      <c r="B12" s="14">
        <v>5</v>
      </c>
    </row>
    <row r="13" spans="1:2" ht="37.5" customHeight="1" x14ac:dyDescent="0.25">
      <c r="A13" s="14" t="s">
        <v>29</v>
      </c>
      <c r="B13" s="14">
        <v>1</v>
      </c>
    </row>
    <row r="14" spans="1:2" ht="37.5" customHeight="1" x14ac:dyDescent="0.25">
      <c r="A14" s="14" t="s">
        <v>30</v>
      </c>
      <c r="B14" s="14">
        <v>4</v>
      </c>
    </row>
    <row r="15" spans="1:2" ht="36.75" customHeight="1" x14ac:dyDescent="0.25">
      <c r="A15" s="14" t="s">
        <v>31</v>
      </c>
      <c r="B15" s="14">
        <v>0</v>
      </c>
    </row>
    <row r="16" spans="1:2" ht="38.25" customHeight="1" x14ac:dyDescent="0.25">
      <c r="A16" s="14" t="s">
        <v>32</v>
      </c>
      <c r="B16" s="14">
        <v>0</v>
      </c>
    </row>
    <row r="17" spans="1:2" ht="36.75" customHeight="1" x14ac:dyDescent="0.25">
      <c r="A17" s="14" t="s">
        <v>33</v>
      </c>
      <c r="B17" s="14">
        <v>0</v>
      </c>
    </row>
    <row r="18" spans="1:2" ht="35.25" customHeight="1" x14ac:dyDescent="0.25">
      <c r="A18" s="14" t="s">
        <v>34</v>
      </c>
      <c r="B18" s="14">
        <v>1</v>
      </c>
    </row>
    <row r="19" spans="1:2" ht="38.25" customHeight="1" x14ac:dyDescent="0.25">
      <c r="A19" s="14" t="s">
        <v>35</v>
      </c>
      <c r="B19" s="14">
        <v>0</v>
      </c>
    </row>
    <row r="20" spans="1:2" ht="36" customHeight="1" x14ac:dyDescent="0.25">
      <c r="A20" s="14" t="s">
        <v>36</v>
      </c>
      <c r="B20" s="14">
        <v>0</v>
      </c>
    </row>
    <row r="21" spans="1:2" ht="38.25" customHeight="1" x14ac:dyDescent="0.25">
      <c r="A21" s="14" t="s">
        <v>37</v>
      </c>
      <c r="B21" s="14">
        <v>1</v>
      </c>
    </row>
    <row r="22" spans="1:2" ht="36" customHeight="1" x14ac:dyDescent="0.25">
      <c r="A22" s="14" t="s">
        <v>38</v>
      </c>
      <c r="B22" s="14">
        <v>9</v>
      </c>
    </row>
    <row r="23" spans="1:2" ht="37.5" customHeight="1" x14ac:dyDescent="0.25">
      <c r="A23" s="14" t="s">
        <v>39</v>
      </c>
      <c r="B23" s="14">
        <v>1</v>
      </c>
    </row>
    <row r="24" spans="1:2" ht="37.5" customHeight="1" x14ac:dyDescent="0.25">
      <c r="A24" s="14" t="s">
        <v>40</v>
      </c>
      <c r="B24" s="14">
        <v>4</v>
      </c>
    </row>
    <row r="25" spans="1:2" ht="38.25" customHeight="1" x14ac:dyDescent="0.25">
      <c r="A25" s="14" t="s">
        <v>41</v>
      </c>
      <c r="B25" s="14">
        <v>4</v>
      </c>
    </row>
    <row r="26" spans="1:2" ht="39.75" customHeight="1" x14ac:dyDescent="0.25">
      <c r="A26" s="14" t="s">
        <v>42</v>
      </c>
      <c r="B26" s="14">
        <v>0</v>
      </c>
    </row>
    <row r="27" spans="1:2" ht="38.25" customHeight="1" x14ac:dyDescent="0.25">
      <c r="A27" s="14" t="s">
        <v>43</v>
      </c>
      <c r="B27" s="14">
        <v>1</v>
      </c>
    </row>
    <row r="28" spans="1:2" ht="18.75" x14ac:dyDescent="0.3">
      <c r="A28" s="2"/>
      <c r="B28" s="15"/>
    </row>
  </sheetData>
  <mergeCells count="1">
    <mergeCell ref="A1:B1"/>
  </mergeCells>
  <pageMargins left="0.7" right="0.7" top="0.75" bottom="0.75" header="0.511811023622047" footer="0.511811023622047"/>
  <pageSetup paperSize="9"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9"/>
  <sheetViews>
    <sheetView topLeftCell="A7" zoomScale="95" zoomScaleNormal="95" workbookViewId="0">
      <selection activeCell="AJ8" sqref="AJ8"/>
    </sheetView>
  </sheetViews>
  <sheetFormatPr defaultColWidth="8.42578125" defaultRowHeight="15" x14ac:dyDescent="0.25"/>
  <cols>
    <col min="1" max="1" width="17.85546875" customWidth="1"/>
    <col min="2" max="2" width="10.85546875" hidden="1" customWidth="1"/>
    <col min="3" max="3" width="10.140625" hidden="1" customWidth="1"/>
    <col min="4" max="5" width="9.28515625" hidden="1" customWidth="1"/>
    <col min="6" max="6" width="10.28515625" hidden="1" customWidth="1"/>
    <col min="7" max="9" width="9.28515625" hidden="1" customWidth="1"/>
    <col min="10" max="12" width="9.7109375" hidden="1" customWidth="1"/>
    <col min="13" max="21" width="9.28515625" hidden="1" customWidth="1"/>
    <col min="22" max="23" width="14.5703125" customWidth="1"/>
    <col min="24" max="24" width="15" customWidth="1"/>
    <col min="25" max="25" width="11.85546875" hidden="1" customWidth="1"/>
    <col min="26" max="27" width="10.140625" hidden="1" customWidth="1"/>
    <col min="28" max="29" width="12" hidden="1" customWidth="1"/>
    <col min="30" max="32" width="13.42578125" hidden="1" customWidth="1"/>
    <col min="33" max="33" width="13" hidden="1" customWidth="1"/>
    <col min="34" max="34" width="15.85546875" hidden="1" customWidth="1"/>
    <col min="35" max="35" width="15.42578125" customWidth="1"/>
  </cols>
  <sheetData>
    <row r="1" spans="1:35" s="2" customFormat="1" ht="76.5" customHeight="1" x14ac:dyDescent="0.3">
      <c r="F1" s="30" t="s">
        <v>68</v>
      </c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35" s="2" customFormat="1" ht="12" customHeight="1" x14ac:dyDescent="0.3"/>
    <row r="3" spans="1:35" s="16" customFormat="1" ht="18.75" hidden="1" x14ac:dyDescent="0.3"/>
    <row r="4" spans="1:35" s="18" customFormat="1" ht="20.25" customHeight="1" x14ac:dyDescent="0.3">
      <c r="A4" s="17"/>
      <c r="B4" s="34" t="s">
        <v>44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5" t="s">
        <v>45</v>
      </c>
    </row>
    <row r="5" spans="1:35" s="18" customFormat="1" ht="18.75" customHeight="1" x14ac:dyDescent="0.3">
      <c r="A5" s="17"/>
      <c r="B5" s="36" t="s">
        <v>46</v>
      </c>
      <c r="C5" s="36"/>
      <c r="D5" s="36"/>
      <c r="E5" s="36"/>
      <c r="F5" s="36"/>
      <c r="G5" s="36" t="s">
        <v>47</v>
      </c>
      <c r="H5" s="36"/>
      <c r="I5" s="36"/>
      <c r="J5" s="36"/>
      <c r="K5" s="36"/>
      <c r="L5" s="36" t="s">
        <v>48</v>
      </c>
      <c r="M5" s="36"/>
      <c r="N5" s="36"/>
      <c r="O5" s="36"/>
      <c r="P5" s="36"/>
      <c r="Q5" s="36" t="s">
        <v>49</v>
      </c>
      <c r="R5" s="36"/>
      <c r="S5" s="36"/>
      <c r="T5" s="36"/>
      <c r="U5" s="36"/>
      <c r="V5" s="36" t="s">
        <v>50</v>
      </c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5"/>
    </row>
    <row r="6" spans="1:35" s="2" customFormat="1" ht="18.75" x14ac:dyDescent="0.3">
      <c r="A6" s="19"/>
      <c r="B6" s="37" t="s">
        <v>51</v>
      </c>
      <c r="C6" s="37"/>
      <c r="D6" s="37"/>
      <c r="E6" s="37"/>
      <c r="F6" s="37"/>
      <c r="G6" s="37" t="s">
        <v>51</v>
      </c>
      <c r="H6" s="37"/>
      <c r="I6" s="37"/>
      <c r="J6" s="37"/>
      <c r="K6" s="37"/>
      <c r="L6" s="37" t="s">
        <v>51</v>
      </c>
      <c r="M6" s="37"/>
      <c r="N6" s="37"/>
      <c r="O6" s="37"/>
      <c r="P6" s="37"/>
      <c r="Q6" s="37" t="s">
        <v>51</v>
      </c>
      <c r="R6" s="37"/>
      <c r="S6" s="37"/>
      <c r="T6" s="37"/>
      <c r="U6" s="37"/>
      <c r="V6" s="38" t="s">
        <v>51</v>
      </c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5"/>
    </row>
    <row r="7" spans="1:35" s="2" customFormat="1" ht="398.25" x14ac:dyDescent="0.3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1" t="s">
        <v>52</v>
      </c>
      <c r="M7" s="20"/>
      <c r="N7" s="20"/>
      <c r="O7" s="20"/>
      <c r="P7" s="20"/>
      <c r="Q7" s="20"/>
      <c r="R7" s="20"/>
      <c r="S7" s="20"/>
      <c r="T7" s="20"/>
      <c r="U7" s="20"/>
      <c r="V7" s="22" t="s">
        <v>53</v>
      </c>
      <c r="W7" s="22" t="s">
        <v>54</v>
      </c>
      <c r="X7" s="22" t="s">
        <v>55</v>
      </c>
      <c r="Y7" s="23" t="s">
        <v>56</v>
      </c>
      <c r="Z7" s="22"/>
      <c r="AA7" s="22" t="s">
        <v>57</v>
      </c>
      <c r="AB7" s="22" t="s">
        <v>58</v>
      </c>
      <c r="AC7" s="22" t="s">
        <v>59</v>
      </c>
      <c r="AD7" s="24"/>
      <c r="AE7" s="24"/>
      <c r="AF7" s="25"/>
      <c r="AG7" s="24"/>
      <c r="AH7" s="26" t="s">
        <v>60</v>
      </c>
      <c r="AI7" s="19"/>
    </row>
    <row r="8" spans="1:35" s="2" customFormat="1" ht="37.5" x14ac:dyDescent="0.3">
      <c r="A8" s="12" t="s">
        <v>61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27">
        <v>40</v>
      </c>
      <c r="W8" s="27">
        <v>52</v>
      </c>
      <c r="X8" s="27">
        <v>1</v>
      </c>
      <c r="Y8" s="27">
        <v>0</v>
      </c>
      <c r="Z8" s="27"/>
      <c r="AA8" s="27"/>
      <c r="AB8" s="27"/>
      <c r="AC8" s="27"/>
      <c r="AD8" s="27"/>
      <c r="AE8" s="27"/>
      <c r="AF8" s="27"/>
      <c r="AG8" s="27"/>
      <c r="AH8" s="27">
        <v>0</v>
      </c>
      <c r="AI8" s="27">
        <v>93</v>
      </c>
    </row>
    <row r="9" spans="1:35" s="2" customFormat="1" ht="131.25" x14ac:dyDescent="0.3">
      <c r="A9" s="12" t="s">
        <v>62</v>
      </c>
      <c r="B9" s="28">
        <f t="shared" ref="B9:U9" si="0">(B8/$AI8)*100%</f>
        <v>0</v>
      </c>
      <c r="C9" s="28">
        <f t="shared" si="0"/>
        <v>0</v>
      </c>
      <c r="D9" s="28">
        <f t="shared" si="0"/>
        <v>0</v>
      </c>
      <c r="E9" s="28">
        <f t="shared" si="0"/>
        <v>0</v>
      </c>
      <c r="F9" s="28">
        <f t="shared" si="0"/>
        <v>0</v>
      </c>
      <c r="G9" s="28">
        <f t="shared" si="0"/>
        <v>0</v>
      </c>
      <c r="H9" s="28">
        <f t="shared" si="0"/>
        <v>0</v>
      </c>
      <c r="I9" s="28">
        <f t="shared" si="0"/>
        <v>0</v>
      </c>
      <c r="J9" s="28">
        <f t="shared" si="0"/>
        <v>0</v>
      </c>
      <c r="K9" s="28">
        <f t="shared" si="0"/>
        <v>0</v>
      </c>
      <c r="L9" s="28">
        <f t="shared" si="0"/>
        <v>0</v>
      </c>
      <c r="M9" s="28">
        <f t="shared" si="0"/>
        <v>0</v>
      </c>
      <c r="N9" s="28">
        <f t="shared" si="0"/>
        <v>0</v>
      </c>
      <c r="O9" s="28">
        <f t="shared" si="0"/>
        <v>0</v>
      </c>
      <c r="P9" s="28">
        <f t="shared" si="0"/>
        <v>0</v>
      </c>
      <c r="Q9" s="28">
        <f t="shared" si="0"/>
        <v>0</v>
      </c>
      <c r="R9" s="28">
        <f t="shared" si="0"/>
        <v>0</v>
      </c>
      <c r="S9" s="28">
        <f t="shared" si="0"/>
        <v>0</v>
      </c>
      <c r="T9" s="28">
        <f t="shared" si="0"/>
        <v>0</v>
      </c>
      <c r="U9" s="28">
        <f t="shared" si="0"/>
        <v>0</v>
      </c>
      <c r="V9" s="28">
        <f>(V8/$AI$8)</f>
        <v>0.43010752688172044</v>
      </c>
      <c r="W9" s="28">
        <f>(W8/$AI$8)</f>
        <v>0.55913978494623651</v>
      </c>
      <c r="X9" s="28">
        <f>(X8/$AI$8)</f>
        <v>1.0752688172043012E-2</v>
      </c>
      <c r="Y9" s="28">
        <v>0</v>
      </c>
      <c r="Z9" s="28">
        <f>(Z8/$AI$8)</f>
        <v>0</v>
      </c>
      <c r="AA9" s="28">
        <f>(AA8/$AI$8)</f>
        <v>0</v>
      </c>
      <c r="AB9" s="28">
        <f>(AB8/$AI$8)</f>
        <v>0</v>
      </c>
      <c r="AC9" s="28">
        <f>(AC8/$AI$8)</f>
        <v>0</v>
      </c>
      <c r="AD9" s="28">
        <f>(AD8/$AI$8)</f>
        <v>0</v>
      </c>
      <c r="AE9" s="28"/>
      <c r="AF9" s="28"/>
      <c r="AG9" s="28">
        <f>(AG8/$AI$8)</f>
        <v>0</v>
      </c>
      <c r="AH9" s="28">
        <v>0</v>
      </c>
      <c r="AI9" s="28">
        <f>SUM(B9:AH9)</f>
        <v>1</v>
      </c>
    </row>
  </sheetData>
  <mergeCells count="13">
    <mergeCell ref="F1:AI1"/>
    <mergeCell ref="B4:AH4"/>
    <mergeCell ref="AI4:AI6"/>
    <mergeCell ref="B5:F5"/>
    <mergeCell ref="G5:K5"/>
    <mergeCell ref="L5:P5"/>
    <mergeCell ref="Q5:U5"/>
    <mergeCell ref="V5:AH5"/>
    <mergeCell ref="B6:F6"/>
    <mergeCell ref="G6:K6"/>
    <mergeCell ref="L6:P6"/>
    <mergeCell ref="Q6:U6"/>
    <mergeCell ref="V6:AH6"/>
  </mergeCells>
  <hyperlinks>
    <hyperlink ref="Y7" r:id="rId1" xr:uid="{00000000-0004-0000-0200-000000000000}"/>
    <hyperlink ref="AH7" r:id="rId2" xr:uid="{00000000-0004-0000-0200-000001000000}"/>
  </hyperlinks>
  <pageMargins left="0.70833333333333304" right="0.70833333333333304" top="0.74791666666666701" bottom="0.74791666666666701" header="0.511811023622047" footer="0.511811023622047"/>
  <pageSetup paperSize="9" scale="80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9"/>
  <sheetViews>
    <sheetView zoomScaleNormal="100" workbookViewId="0">
      <selection activeCell="AM7" sqref="AM7"/>
    </sheetView>
  </sheetViews>
  <sheetFormatPr defaultColWidth="8.42578125" defaultRowHeight="15" x14ac:dyDescent="0.25"/>
  <cols>
    <col min="1" max="1" width="17.85546875" customWidth="1"/>
    <col min="2" max="2" width="10.85546875" hidden="1" customWidth="1"/>
    <col min="3" max="3" width="10.140625" hidden="1" customWidth="1"/>
    <col min="4" max="5" width="9.28515625" hidden="1" customWidth="1"/>
    <col min="6" max="6" width="10.28515625" hidden="1" customWidth="1"/>
    <col min="7" max="9" width="9.28515625" hidden="1" customWidth="1"/>
    <col min="10" max="12" width="9.7109375" hidden="1" customWidth="1"/>
    <col min="13" max="21" width="9.28515625" hidden="1" customWidth="1"/>
    <col min="22" max="23" width="14.5703125" customWidth="1"/>
    <col min="24" max="25" width="15.28515625" customWidth="1"/>
    <col min="26" max="27" width="10.140625" hidden="1" customWidth="1"/>
    <col min="28" max="30" width="12" hidden="1" customWidth="1"/>
    <col min="31" max="31" width="18.42578125" customWidth="1"/>
    <col min="32" max="32" width="0.140625" customWidth="1"/>
    <col min="33" max="33" width="0.140625" hidden="1" customWidth="1"/>
    <col min="34" max="34" width="14.5703125" customWidth="1"/>
    <col min="35" max="35" width="0.140625" customWidth="1"/>
  </cols>
  <sheetData>
    <row r="1" spans="1:36" s="2" customFormat="1" ht="76.5" customHeight="1" x14ac:dyDescent="0.3"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</row>
    <row r="2" spans="1:36" s="2" customFormat="1" ht="12" customHeight="1" x14ac:dyDescent="0.3"/>
    <row r="3" spans="1:36" s="16" customFormat="1" ht="18.75" hidden="1" x14ac:dyDescent="0.3"/>
    <row r="4" spans="1:36" s="18" customFormat="1" ht="20.25" customHeight="1" x14ac:dyDescent="0.3">
      <c r="A4" s="17"/>
      <c r="B4" s="34" t="s">
        <v>44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5" t="s">
        <v>45</v>
      </c>
    </row>
    <row r="5" spans="1:36" s="18" customFormat="1" ht="18.75" customHeight="1" x14ac:dyDescent="0.3">
      <c r="A5" s="17"/>
      <c r="B5" s="36" t="s">
        <v>46</v>
      </c>
      <c r="C5" s="36"/>
      <c r="D5" s="36"/>
      <c r="E5" s="36"/>
      <c r="F5" s="36"/>
      <c r="G5" s="36" t="s">
        <v>47</v>
      </c>
      <c r="H5" s="36"/>
      <c r="I5" s="36"/>
      <c r="J5" s="36"/>
      <c r="K5" s="36"/>
      <c r="L5" s="36" t="s">
        <v>48</v>
      </c>
      <c r="M5" s="36"/>
      <c r="N5" s="36"/>
      <c r="O5" s="36"/>
      <c r="P5" s="36"/>
      <c r="Q5" s="36" t="s">
        <v>49</v>
      </c>
      <c r="R5" s="36"/>
      <c r="S5" s="36"/>
      <c r="T5" s="36"/>
      <c r="U5" s="36"/>
      <c r="V5" s="36" t="s">
        <v>50</v>
      </c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5"/>
    </row>
    <row r="6" spans="1:36" s="2" customFormat="1" ht="18.75" x14ac:dyDescent="0.3">
      <c r="A6" s="19"/>
      <c r="B6" s="37" t="s">
        <v>51</v>
      </c>
      <c r="C6" s="37"/>
      <c r="D6" s="37"/>
      <c r="E6" s="37"/>
      <c r="F6" s="37"/>
      <c r="G6" s="37" t="s">
        <v>51</v>
      </c>
      <c r="H6" s="37"/>
      <c r="I6" s="37"/>
      <c r="J6" s="37"/>
      <c r="K6" s="37"/>
      <c r="L6" s="37" t="s">
        <v>51</v>
      </c>
      <c r="M6" s="37"/>
      <c r="N6" s="37"/>
      <c r="O6" s="37"/>
      <c r="P6" s="37"/>
      <c r="Q6" s="37" t="s">
        <v>51</v>
      </c>
      <c r="R6" s="37"/>
      <c r="S6" s="37"/>
      <c r="T6" s="37"/>
      <c r="U6" s="37"/>
      <c r="V6" s="37" t="s">
        <v>51</v>
      </c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5"/>
    </row>
    <row r="7" spans="1:36" s="2" customFormat="1" ht="390" x14ac:dyDescent="0.3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1" t="s">
        <v>52</v>
      </c>
      <c r="M7" s="20"/>
      <c r="N7" s="20"/>
      <c r="O7" s="20"/>
      <c r="P7" s="20"/>
      <c r="Q7" s="20"/>
      <c r="R7" s="20"/>
      <c r="S7" s="20"/>
      <c r="T7" s="20"/>
      <c r="U7" s="20"/>
      <c r="V7" s="22" t="s">
        <v>53</v>
      </c>
      <c r="W7" s="22" t="s">
        <v>54</v>
      </c>
      <c r="X7" s="22" t="s">
        <v>63</v>
      </c>
      <c r="Y7" s="22" t="s">
        <v>55</v>
      </c>
      <c r="Z7" s="22"/>
      <c r="AA7" s="22" t="s">
        <v>57</v>
      </c>
      <c r="AB7" s="22" t="s">
        <v>58</v>
      </c>
      <c r="AC7" s="22" t="s">
        <v>59</v>
      </c>
      <c r="AD7" s="22"/>
      <c r="AE7" s="29" t="s">
        <v>64</v>
      </c>
      <c r="AF7" s="22" t="s">
        <v>55</v>
      </c>
      <c r="AG7" s="22"/>
      <c r="AH7" s="22"/>
      <c r="AI7" s="22" t="s">
        <v>65</v>
      </c>
      <c r="AJ7" s="19"/>
    </row>
    <row r="8" spans="1:36" s="2" customFormat="1" ht="37.5" x14ac:dyDescent="0.3">
      <c r="A8" s="12" t="s">
        <v>61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27"/>
      <c r="W8" s="27"/>
      <c r="X8" s="27"/>
      <c r="Y8" s="27"/>
      <c r="Z8" s="27"/>
      <c r="AA8" s="27"/>
      <c r="AB8" s="27"/>
      <c r="AC8" s="27"/>
      <c r="AD8" s="27"/>
      <c r="AE8" s="27">
        <v>0</v>
      </c>
      <c r="AF8" s="27"/>
      <c r="AG8" s="27">
        <v>0</v>
      </c>
      <c r="AH8" s="27">
        <v>0</v>
      </c>
    </row>
    <row r="9" spans="1:36" s="2" customFormat="1" ht="131.25" x14ac:dyDescent="0.3">
      <c r="A9" s="12" t="s">
        <v>62</v>
      </c>
      <c r="B9" s="28" t="e">
        <f t="shared" ref="B9:U9" si="0">(B8/$AH8)*100%</f>
        <v>#DIV/0!</v>
      </c>
      <c r="C9" s="28" t="e">
        <f t="shared" si="0"/>
        <v>#DIV/0!</v>
      </c>
      <c r="D9" s="28" t="e">
        <f t="shared" si="0"/>
        <v>#DIV/0!</v>
      </c>
      <c r="E9" s="28" t="e">
        <f t="shared" si="0"/>
        <v>#DIV/0!</v>
      </c>
      <c r="F9" s="28" t="e">
        <f t="shared" si="0"/>
        <v>#DIV/0!</v>
      </c>
      <c r="G9" s="28" t="e">
        <f t="shared" si="0"/>
        <v>#DIV/0!</v>
      </c>
      <c r="H9" s="28" t="e">
        <f t="shared" si="0"/>
        <v>#DIV/0!</v>
      </c>
      <c r="I9" s="28" t="e">
        <f t="shared" si="0"/>
        <v>#DIV/0!</v>
      </c>
      <c r="J9" s="28" t="e">
        <f t="shared" si="0"/>
        <v>#DIV/0!</v>
      </c>
      <c r="K9" s="28" t="e">
        <f t="shared" si="0"/>
        <v>#DIV/0!</v>
      </c>
      <c r="L9" s="28" t="e">
        <f t="shared" si="0"/>
        <v>#DIV/0!</v>
      </c>
      <c r="M9" s="28" t="e">
        <f t="shared" si="0"/>
        <v>#DIV/0!</v>
      </c>
      <c r="N9" s="28" t="e">
        <f t="shared" si="0"/>
        <v>#DIV/0!</v>
      </c>
      <c r="O9" s="28" t="e">
        <f t="shared" si="0"/>
        <v>#DIV/0!</v>
      </c>
      <c r="P9" s="28" t="e">
        <f t="shared" si="0"/>
        <v>#DIV/0!</v>
      </c>
      <c r="Q9" s="28" t="e">
        <f t="shared" si="0"/>
        <v>#DIV/0!</v>
      </c>
      <c r="R9" s="28" t="e">
        <f t="shared" si="0"/>
        <v>#DIV/0!</v>
      </c>
      <c r="S9" s="28" t="e">
        <f t="shared" si="0"/>
        <v>#DIV/0!</v>
      </c>
      <c r="T9" s="28" t="e">
        <f t="shared" si="0"/>
        <v>#DIV/0!</v>
      </c>
      <c r="U9" s="28" t="e">
        <f t="shared" si="0"/>
        <v>#DIV/0!</v>
      </c>
      <c r="V9" s="28" t="e">
        <f>(V8/$AH$8)</f>
        <v>#DIV/0!</v>
      </c>
      <c r="W9" s="28" t="e">
        <f>(W8/$AH$8)</f>
        <v>#DIV/0!</v>
      </c>
      <c r="X9" s="28"/>
      <c r="Y9" s="28" t="e">
        <f>(Y8/$AH$8)</f>
        <v>#DIV/0!</v>
      </c>
      <c r="Z9" s="28"/>
      <c r="AA9" s="28"/>
      <c r="AB9" s="28"/>
      <c r="AC9" s="28"/>
      <c r="AD9" s="28"/>
      <c r="AE9" s="28"/>
      <c r="AF9" s="28"/>
      <c r="AG9" s="28" t="e">
        <f>(AG8/$AH8)*100%</f>
        <v>#DIV/0!</v>
      </c>
      <c r="AH9" s="28" t="e">
        <f>SUM(B9:AG9)</f>
        <v>#DIV/0!</v>
      </c>
    </row>
  </sheetData>
  <mergeCells count="13">
    <mergeCell ref="F1:AH1"/>
    <mergeCell ref="B4:AG4"/>
    <mergeCell ref="AH4:AH6"/>
    <mergeCell ref="B5:F5"/>
    <mergeCell ref="G5:K5"/>
    <mergeCell ref="L5:P5"/>
    <mergeCell ref="Q5:U5"/>
    <mergeCell ref="V5:AG5"/>
    <mergeCell ref="B6:F6"/>
    <mergeCell ref="G6:K6"/>
    <mergeCell ref="L6:P6"/>
    <mergeCell ref="Q6:U6"/>
    <mergeCell ref="V6:AG6"/>
  </mergeCells>
  <hyperlinks>
    <hyperlink ref="AE7" r:id="rId1" display="0005.0000.0000.0000, Жилищно-коммунальная сфера/0005.0005.0000.0000, Жилище/0005.0005.0056.0000, Коммунальное хозяйство/0005.0005.0056.1168, 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" xr:uid="{00000000-0004-0000-0300-000000000000}"/>
  </hyperlink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Король Татьяна Петровна</dc:creator>
  <dc:description/>
  <cp:lastModifiedBy>Пиньковская Анна Владимировна</cp:lastModifiedBy>
  <cp:revision>1</cp:revision>
  <cp:lastPrinted>2024-06-04T14:01:56Z</cp:lastPrinted>
  <dcterms:created xsi:type="dcterms:W3CDTF">2019-08-12T15:56:07Z</dcterms:created>
  <dcterms:modified xsi:type="dcterms:W3CDTF">2024-10-07T10:01:19Z</dcterms:modified>
  <dc:language>ru-RU</dc:language>
</cp:coreProperties>
</file>